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Public\swt-Homepage\Erdgas - Netzdaten\"/>
    </mc:Choice>
  </mc:AlternateContent>
  <xr:revisionPtr revIDLastSave="0" documentId="13_ncr:1_{6E555B87-710B-400C-BBAC-D3D01CCF17D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5-2027" sheetId="11" r:id="rId1"/>
    <sheet name="2022-2024" sheetId="8" r:id="rId2"/>
    <sheet name="2019-2021" sheetId="7" state="hidden" r:id="rId3"/>
    <sheet name="Tabelle2" sheetId="10" state="hidden" r:id="rId4"/>
    <sheet name="Brennwerte" sheetId="2" state="hidden" r:id="rId5"/>
    <sheet name="2016-2018" sheetId="6" state="hidden" r:id="rId6"/>
    <sheet name="2013-2015" sheetId="5" state="hidden" r:id="rId7"/>
    <sheet name="2010-2012" sheetId="1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5" i="2" l="1"/>
  <c r="I195" i="2"/>
  <c r="K195" i="2" s="1"/>
  <c r="H195" i="2"/>
  <c r="I194" i="2"/>
  <c r="I193" i="2"/>
  <c r="I192" i="2"/>
  <c r="I191" i="2"/>
  <c r="I190" i="2"/>
  <c r="F199" i="2"/>
  <c r="F198" i="2"/>
  <c r="F197" i="2"/>
  <c r="F196" i="2"/>
  <c r="F195" i="2"/>
  <c r="F194" i="2"/>
  <c r="F193" i="2"/>
  <c r="F192" i="2"/>
  <c r="F191" i="2"/>
  <c r="F190" i="2"/>
  <c r="I189" i="2"/>
  <c r="F189" i="2"/>
  <c r="H175" i="2"/>
  <c r="I187" i="2"/>
  <c r="F188" i="2"/>
  <c r="J199" i="2"/>
  <c r="I199" i="2"/>
  <c r="K199" i="2" s="1"/>
  <c r="H199" i="2"/>
  <c r="J198" i="2"/>
  <c r="I198" i="2"/>
  <c r="K198" i="2" s="1"/>
  <c r="H198" i="2"/>
  <c r="J197" i="2"/>
  <c r="I197" i="2"/>
  <c r="K197" i="2" s="1"/>
  <c r="H197" i="2"/>
  <c r="J196" i="2"/>
  <c r="I196" i="2"/>
  <c r="K196" i="2" s="1"/>
  <c r="H196" i="2"/>
  <c r="J194" i="2"/>
  <c r="J193" i="2"/>
  <c r="J192" i="2" s="1"/>
  <c r="J191" i="2"/>
  <c r="J190" i="2" s="1"/>
  <c r="J189" i="2" s="1"/>
  <c r="J188" i="2"/>
  <c r="J187" i="2" s="1"/>
  <c r="I188" i="2"/>
  <c r="I186" i="2"/>
  <c r="J186" i="2"/>
  <c r="I185" i="2"/>
  <c r="J185" i="2"/>
  <c r="I184" i="2"/>
  <c r="I183" i="2"/>
  <c r="J184" i="2"/>
  <c r="J183" i="2" s="1"/>
  <c r="H163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H151" i="2"/>
  <c r="F164" i="2"/>
  <c r="K194" i="2" l="1"/>
  <c r="H194" i="2" s="1"/>
  <c r="K193" i="2"/>
  <c r="H193" i="2" l="1"/>
  <c r="K192" i="2"/>
  <c r="H192" i="2" l="1"/>
  <c r="K191" i="2"/>
  <c r="H191" i="2" l="1"/>
  <c r="K190" i="2"/>
  <c r="H190" i="2" l="1"/>
  <c r="K189" i="2"/>
  <c r="H189" i="2" l="1"/>
  <c r="K188" i="2"/>
  <c r="H188" i="2" l="1"/>
  <c r="K187" i="2"/>
  <c r="H139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H187" i="2" l="1"/>
  <c r="K186" i="2"/>
  <c r="H127" i="2"/>
  <c r="H186" i="2" l="1"/>
  <c r="K185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H185" i="2" l="1"/>
  <c r="K184" i="2"/>
  <c r="F136" i="2"/>
  <c r="K183" i="2" l="1"/>
  <c r="H184" i="2"/>
  <c r="F135" i="2"/>
  <c r="H183" i="2" l="1"/>
  <c r="F134" i="2"/>
  <c r="F133" i="2" l="1"/>
  <c r="F132" i="2" l="1"/>
  <c r="F131" i="2" l="1"/>
  <c r="F130" i="2" l="1"/>
  <c r="F129" i="2" l="1"/>
  <c r="H115" i="2" l="1"/>
  <c r="H103" i="2" l="1"/>
  <c r="F128" i="2" l="1"/>
  <c r="F127" i="2" l="1"/>
  <c r="F126" i="2"/>
  <c r="F125" i="2"/>
  <c r="F124" i="2"/>
  <c r="F123" i="2"/>
  <c r="F122" i="2"/>
  <c r="F121" i="2"/>
  <c r="F120" i="2"/>
  <c r="F119" i="2"/>
  <c r="F118" i="2"/>
  <c r="F117" i="2"/>
  <c r="F116" i="2"/>
  <c r="H91" i="2"/>
  <c r="F115" i="2" l="1"/>
  <c r="F114" i="2"/>
  <c r="F113" i="2"/>
  <c r="F112" i="2"/>
  <c r="F111" i="2"/>
  <c r="F110" i="2"/>
  <c r="F109" i="2"/>
  <c r="F108" i="2"/>
  <c r="F107" i="2"/>
  <c r="F106" i="2"/>
  <c r="F105" i="2"/>
  <c r="F104" i="2"/>
  <c r="H79" i="2" l="1"/>
  <c r="H67" i="2"/>
  <c r="H55" i="2"/>
  <c r="H43" i="2"/>
  <c r="F92" i="2" l="1"/>
  <c r="F93" i="2"/>
  <c r="F94" i="2"/>
  <c r="F95" i="2"/>
  <c r="F96" i="2"/>
  <c r="F97" i="2"/>
  <c r="F98" i="2"/>
  <c r="F99" i="2"/>
  <c r="F100" i="2"/>
  <c r="F101" i="2"/>
  <c r="F102" i="2"/>
  <c r="F103" i="2"/>
  <c r="F91" i="2" l="1"/>
  <c r="F90" i="2"/>
  <c r="F89" i="2"/>
  <c r="F88" i="2"/>
  <c r="F87" i="2"/>
  <c r="F86" i="2"/>
  <c r="F85" i="2"/>
  <c r="F84" i="2"/>
  <c r="F83" i="2"/>
  <c r="F82" i="2"/>
  <c r="F81" i="2"/>
  <c r="F80" i="2"/>
  <c r="F79" i="2" l="1"/>
  <c r="F78" i="2"/>
</calcChain>
</file>

<file path=xl/sharedStrings.xml><?xml version="1.0" encoding="utf-8"?>
<sst xmlns="http://schemas.openxmlformats.org/spreadsheetml/2006/main" count="88" uniqueCount="29">
  <si>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</si>
  <si>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</si>
  <si>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</si>
  <si>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</si>
  <si>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</si>
  <si>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</si>
  <si>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</si>
  <si>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</si>
  <si>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</si>
  <si>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</si>
  <si>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</si>
  <si>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23.11.2010 - 30.06.2011</t>
  </si>
  <si>
    <t>Zeile</t>
  </si>
  <si>
    <t>Spalte</t>
  </si>
  <si>
    <t>Ergebnis</t>
  </si>
  <si>
    <t>Beispiel 2:</t>
  </si>
  <si>
    <t>15.12.2010 - 24.01.2011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</si>
  <si>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</si>
  <si>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</si>
  <si>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</si>
  <si>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</si>
  <si>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</si>
  <si>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</si>
  <si>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Jahr</t>
  </si>
  <si>
    <t>Tag</t>
  </si>
  <si>
    <t>Zeitspannenbezogene Abrechnungsbrennwerte für die</t>
  </si>
  <si>
    <t>Die dazugehörigen Beispiele können Sie in der Tabelle für die Jahre 2010 bis 2012 betrachten.</t>
  </si>
  <si>
    <t>Stadtwerke Tübingen</t>
  </si>
  <si>
    <t>Zeitspannenbezogene Abrechnungsbrennwerte für die Stadtwerke Tübingen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</si>
</sst>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7]mmm/\ yy;@"/>
    <numFmt numFmtId="166" formatCode="#,##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0" fontId="0" fillId="3" borderId="0" xfId="0" applyFill="1"/>
    <xf numFmtId="0" fontId="5" fillId="3" borderId="0" xfId="0" applyFont="1" applyFill="1"/>
    <xf numFmtId="0" fontId="3" fillId="3" borderId="0" xfId="0" applyFont="1" applyFill="1"/>
    <xf numFmtId="0" fontId="4" fillId="3" borderId="0" xfId="0" applyFont="1" applyFill="1"/>
    <xf numFmtId="17" fontId="0" fillId="3" borderId="0" xfId="0" applyNumberForma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165" fontId="0" fillId="4" borderId="4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0" fillId="4" borderId="10" xfId="0" applyNumberFormat="1" applyFill="1" applyBorder="1"/>
    <xf numFmtId="165" fontId="0" fillId="4" borderId="13" xfId="0" applyNumberFormat="1" applyFill="1" applyBorder="1"/>
    <xf numFmtId="165" fontId="0" fillId="4" borderId="14" xfId="0" applyNumberFormat="1" applyFill="1" applyBorder="1"/>
    <xf numFmtId="166" fontId="0" fillId="3" borderId="15" xfId="0" applyNumberFormat="1" applyFill="1" applyBorder="1"/>
    <xf numFmtId="3" fontId="0" fillId="3" borderId="16" xfId="0" applyNumberFormat="1" applyFill="1" applyBorder="1"/>
    <xf numFmtId="166" fontId="0" fillId="5" borderId="17" xfId="0" applyNumberFormat="1" applyFill="1" applyBorder="1"/>
    <xf numFmtId="166" fontId="0" fillId="5" borderId="18" xfId="0" applyNumberForma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9" fillId="3" borderId="0" xfId="0" applyFont="1" applyFill="1"/>
    <xf numFmtId="17" fontId="0" fillId="3" borderId="0" xfId="0" applyNumberFormat="1" applyFill="1" applyAlignment="1">
      <alignment horizontal="left"/>
    </xf>
    <xf numFmtId="17" fontId="9" fillId="3" borderId="0" xfId="0" applyNumberFormat="1" applyFont="1" applyFill="1" applyAlignment="1">
      <alignment horizontal="left"/>
    </xf>
    <xf numFmtId="0" fontId="3" fillId="4" borderId="17" xfId="0" applyFont="1" applyFill="1" applyBorder="1" applyAlignment="1">
      <alignment horizontal="center" wrapText="1"/>
    </xf>
    <xf numFmtId="166" fontId="6" fillId="6" borderId="1" xfId="0" applyNumberFormat="1" applyFont="1" applyFill="1" applyBorder="1"/>
    <xf numFmtId="0" fontId="0" fillId="3" borderId="19" xfId="0" applyFill="1" applyBorder="1"/>
    <xf numFmtId="164" fontId="0" fillId="3" borderId="21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10" fillId="3" borderId="0" xfId="0" applyFont="1" applyFill="1"/>
    <xf numFmtId="166" fontId="0" fillId="3" borderId="0" xfId="0" applyNumberFormat="1" applyFill="1" applyAlignment="1">
      <alignment horizontal="left"/>
    </xf>
    <xf numFmtId="1" fontId="3" fillId="3" borderId="0" xfId="0" applyNumberFormat="1" applyFont="1" applyFill="1"/>
    <xf numFmtId="1" fontId="0" fillId="3" borderId="0" xfId="0" applyNumberFormat="1" applyFill="1"/>
    <xf numFmtId="1" fontId="3" fillId="3" borderId="20" xfId="0" applyNumberFormat="1" applyFont="1" applyFill="1" applyBorder="1"/>
    <xf numFmtId="1" fontId="0" fillId="3" borderId="15" xfId="0" applyNumberFormat="1" applyFill="1" applyBorder="1"/>
    <xf numFmtId="4" fontId="0" fillId="3" borderId="15" xfId="0" applyNumberFormat="1" applyFill="1" applyBorder="1"/>
    <xf numFmtId="166" fontId="1" fillId="0" borderId="2" xfId="0" applyNumberFormat="1" applyFont="1" applyBorder="1"/>
    <xf numFmtId="166" fontId="11" fillId="0" borderId="2" xfId="0" applyNumberFormat="1" applyFont="1" applyBorder="1"/>
    <xf numFmtId="164" fontId="0" fillId="0" borderId="16" xfId="0" applyNumberFormat="1" applyBorder="1"/>
    <xf numFmtId="166" fontId="1" fillId="5" borderId="18" xfId="0" applyNumberFormat="1" applyFont="1" applyFill="1" applyBorder="1"/>
    <xf numFmtId="166" fontId="6" fillId="6" borderId="2" xfId="0" applyNumberFormat="1" applyFont="1" applyFill="1" applyBorder="1"/>
    <xf numFmtId="164" fontId="0" fillId="0" borderId="18" xfId="0" applyNumberFormat="1" applyBorder="1"/>
    <xf numFmtId="166" fontId="9" fillId="0" borderId="2" xfId="0" applyNumberFormat="1" applyFont="1" applyBorder="1"/>
    <xf numFmtId="166" fontId="9" fillId="6" borderId="1" xfId="0" applyNumberFormat="1" applyFont="1" applyFill="1" applyBorder="1"/>
    <xf numFmtId="166" fontId="12" fillId="0" borderId="2" xfId="0" applyNumberFormat="1" applyFont="1" applyBorder="1"/>
    <xf numFmtId="166" fontId="7" fillId="0" borderId="2" xfId="0" applyNumberFormat="1" applyFont="1" applyBorder="1"/>
    <xf numFmtId="166" fontId="7" fillId="5" borderId="18" xfId="0" applyNumberFormat="1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3" fontId="2" fillId="3" borderId="0" xfId="0" applyNumberFormat="1" applyFont="1" applyFill="1"/>
    <xf numFmtId="3" fontId="0" fillId="7" borderId="16" xfId="0" applyNumberFormat="1" applyFill="1" applyBorder="1"/>
    <xf numFmtId="3" fontId="1" fillId="3" borderId="16" xfId="0" applyNumberFormat="1" applyFont="1" applyFill="1" applyBorder="1"/>
    <xf numFmtId="166" fontId="1" fillId="3" borderId="15" xfId="0" applyNumberFormat="1" applyFont="1" applyFill="1" applyBorder="1"/>
    <xf numFmtId="3" fontId="13" fillId="3" borderId="16" xfId="0" applyNumberFormat="1" applyFont="1" applyFill="1" applyBorder="1"/>
    <xf numFmtId="164" fontId="0" fillId="0" borderId="15" xfId="0" applyNumberFormat="1" applyBorder="1"/>
    <xf numFmtId="166" fontId="13" fillId="3" borderId="15" xfId="0" applyNumberFormat="1" applyFont="1" applyFill="1" applyBorder="1"/>
  </cellXfs>
  <cellStyles count="1"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2CB0-F206-4B2C-8392-8EE94C447481}">
  <dimension ref="A2:AL92"/>
  <sheetViews>
    <sheetView tabSelected="1" topLeftCell="A14" workbookViewId="0">
      <selection activeCell="J40" sqref="J40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2025</v>
      </c>
      <c r="D9" s="38"/>
    </row>
    <row r="10" spans="2:7" x14ac:dyDescent="0.2">
      <c r="C10" s="39">
        <v>2026</v>
      </c>
      <c r="D10" s="50"/>
    </row>
    <row r="11" spans="2:7" ht="13.5" thickBot="1" x14ac:dyDescent="0.25">
      <c r="C11" s="40">
        <v>2027</v>
      </c>
      <c r="D11" s="53"/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45658</v>
      </c>
      <c r="D22" s="23">
        <v>45689</v>
      </c>
      <c r="E22" s="22">
        <v>45717</v>
      </c>
      <c r="F22" s="23">
        <v>45748</v>
      </c>
      <c r="G22" s="22">
        <v>45778</v>
      </c>
      <c r="H22" s="23">
        <v>45809</v>
      </c>
      <c r="I22" s="22">
        <v>45839</v>
      </c>
      <c r="J22" s="23">
        <v>45870</v>
      </c>
      <c r="K22" s="22">
        <v>45901</v>
      </c>
      <c r="L22" s="23">
        <v>45931</v>
      </c>
      <c r="M22" s="22">
        <v>45962</v>
      </c>
      <c r="N22" s="23">
        <v>45992</v>
      </c>
      <c r="O22" s="22">
        <v>46023</v>
      </c>
      <c r="P22" s="23">
        <v>46054</v>
      </c>
      <c r="Q22" s="22">
        <v>46082</v>
      </c>
      <c r="R22" s="23">
        <v>46113</v>
      </c>
      <c r="S22" s="22">
        <v>46143</v>
      </c>
      <c r="T22" s="23">
        <v>46174</v>
      </c>
      <c r="U22" s="22">
        <v>46204</v>
      </c>
      <c r="V22" s="23">
        <v>46235</v>
      </c>
      <c r="W22" s="22">
        <v>46266</v>
      </c>
      <c r="X22" s="23">
        <v>46296</v>
      </c>
      <c r="Y22" s="22">
        <v>46327</v>
      </c>
      <c r="Z22" s="23">
        <v>46357</v>
      </c>
      <c r="AA22" s="22">
        <v>46388</v>
      </c>
      <c r="AB22" s="23">
        <v>46419</v>
      </c>
      <c r="AC22" s="22">
        <v>46447</v>
      </c>
      <c r="AD22" s="23">
        <v>46478</v>
      </c>
      <c r="AE22" s="22">
        <v>46508</v>
      </c>
      <c r="AF22" s="23">
        <v>46539</v>
      </c>
      <c r="AG22" s="22">
        <v>46569</v>
      </c>
      <c r="AH22" s="23">
        <v>46600</v>
      </c>
      <c r="AI22" s="22">
        <v>46631</v>
      </c>
      <c r="AJ22" s="23">
        <v>46661</v>
      </c>
      <c r="AK22" s="22">
        <v>46692</v>
      </c>
      <c r="AL22" s="23">
        <v>46722</v>
      </c>
    </row>
    <row r="23" spans="1:38" ht="13.5" thickBot="1" x14ac:dyDescent="0.25">
      <c r="A23" s="4"/>
      <c r="B23" s="19">
        <v>45292</v>
      </c>
      <c r="C23" s="48">
        <v>11.506260810420972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45323</v>
      </c>
      <c r="C24" s="48">
        <v>11.504952170996187</v>
      </c>
      <c r="D24" s="48">
        <v>11.505577174668902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45352</v>
      </c>
      <c r="C25" s="48">
        <v>11.506836237970305</v>
      </c>
      <c r="D25" s="48">
        <v>11.507270547296047</v>
      </c>
      <c r="E25" s="48">
        <v>11.508057164586294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45383</v>
      </c>
      <c r="C26" s="48">
        <v>11.510882778791705</v>
      </c>
      <c r="D26" s="48">
        <v>11.510748117419892</v>
      </c>
      <c r="E26" s="48">
        <v>11.511223566739485</v>
      </c>
      <c r="F26" s="48">
        <v>11.510360196957075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45413</v>
      </c>
      <c r="C27" s="48">
        <v>11.517179740663357</v>
      </c>
      <c r="D27" s="48">
        <v>11.515977956804303</v>
      </c>
      <c r="E27" s="48">
        <v>11.515859251726869</v>
      </c>
      <c r="F27" s="48">
        <v>11.514600556041078</v>
      </c>
      <c r="G27" s="49">
        <v>11.514069738264224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45444</v>
      </c>
      <c r="C28" s="48">
        <v>11.521171122762951</v>
      </c>
      <c r="D28" s="48">
        <v>11.519187941765543</v>
      </c>
      <c r="E28" s="48">
        <v>11.518652742124114</v>
      </c>
      <c r="F28" s="48">
        <v>11.517125927957627</v>
      </c>
      <c r="G28" s="49">
        <v>11.516449435236709</v>
      </c>
      <c r="H28" s="48">
        <v>11.516806265599897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45474</v>
      </c>
      <c r="C29" s="48">
        <v>11.521180914383955</v>
      </c>
      <c r="D29" s="48">
        <v>11.519103520662499</v>
      </c>
      <c r="E29" s="48">
        <v>11.518557926475294</v>
      </c>
      <c r="F29" s="48">
        <v>11.51698143831452</v>
      </c>
      <c r="G29" s="49">
        <v>11.516288130779499</v>
      </c>
      <c r="H29" s="48">
        <v>11.516662314384355</v>
      </c>
      <c r="I29" s="48">
        <v>11.516640776068634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45505</v>
      </c>
      <c r="C30" s="48">
        <v>11.52082311944794</v>
      </c>
      <c r="D30" s="48">
        <v>11.518727124704474</v>
      </c>
      <c r="E30" s="48">
        <v>11.518213498561959</v>
      </c>
      <c r="F30" s="48">
        <v>11.51661136095723</v>
      </c>
      <c r="G30" s="49">
        <v>11.515914895100437</v>
      </c>
      <c r="H30" s="48">
        <v>11.516312790462361</v>
      </c>
      <c r="I30" s="48">
        <v>11.516302315504223</v>
      </c>
      <c r="J30" s="54">
        <v>11.516463013424614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45536</v>
      </c>
      <c r="C31" s="48">
        <v>11.518213772360795</v>
      </c>
      <c r="D31" s="48">
        <v>11.516559572953847</v>
      </c>
      <c r="E31" s="48">
        <v>11.516337291795541</v>
      </c>
      <c r="F31" s="48">
        <v>11.514838159180941</v>
      </c>
      <c r="G31" s="49">
        <v>11.514214380176176</v>
      </c>
      <c r="H31" s="48">
        <v>11.514680804470451</v>
      </c>
      <c r="I31" s="48">
        <v>11.514726210748162</v>
      </c>
      <c r="J31" s="54">
        <v>11.514930596577594</v>
      </c>
      <c r="K31" s="54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45566</v>
      </c>
      <c r="C32" s="48">
        <v>11.51855978940193</v>
      </c>
      <c r="D32" s="48">
        <v>11.516724694368772</v>
      </c>
      <c r="E32" s="48">
        <v>11.516465405146432</v>
      </c>
      <c r="F32" s="48">
        <v>11.51488015688998</v>
      </c>
      <c r="G32" s="49">
        <v>11.514224529326388</v>
      </c>
      <c r="H32" s="48">
        <v>11.514711903844544</v>
      </c>
      <c r="I32" s="48">
        <v>11.514758192188953</v>
      </c>
      <c r="J32" s="54">
        <v>11.514970512326247</v>
      </c>
      <c r="K32" s="54"/>
      <c r="L32" s="5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45597</v>
      </c>
      <c r="C33" s="48">
        <v>11.50956149871128</v>
      </c>
      <c r="D33" s="48">
        <v>11.509667296482581</v>
      </c>
      <c r="E33" s="48">
        <v>11.510552856603944</v>
      </c>
      <c r="F33" s="48">
        <v>11.509373086368567</v>
      </c>
      <c r="G33" s="49">
        <v>11.508990053378078</v>
      </c>
      <c r="H33" s="48">
        <v>11.509718624701048</v>
      </c>
      <c r="I33" s="48">
        <v>11.509962933581278</v>
      </c>
      <c r="J33" s="54">
        <v>11.510327030070124</v>
      </c>
      <c r="K33" s="54"/>
      <c r="L33" s="56"/>
      <c r="M33" s="57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45627</v>
      </c>
      <c r="C34" s="48">
        <v>11.52111638918937</v>
      </c>
      <c r="D34" s="48">
        <v>11.517707454850473</v>
      </c>
      <c r="E34" s="48">
        <v>11.517160611586887</v>
      </c>
      <c r="F34" s="48">
        <v>11.515013986445506</v>
      </c>
      <c r="G34" s="49">
        <v>11.51416308056533</v>
      </c>
      <c r="H34" s="48">
        <v>11.514785153861194</v>
      </c>
      <c r="I34" s="48">
        <v>11.514840095396632</v>
      </c>
      <c r="J34" s="54">
        <v>11.515102851673751</v>
      </c>
      <c r="K34" s="54"/>
      <c r="L34" s="56"/>
      <c r="M34" s="57"/>
      <c r="N34" s="57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45658</v>
      </c>
      <c r="C35" s="28">
        <v>11.509</v>
      </c>
      <c r="D35" s="48">
        <v>11.509461857127942</v>
      </c>
      <c r="E35" s="48">
        <v>11.51099030405901</v>
      </c>
      <c r="F35" s="48">
        <v>11.509080105211474</v>
      </c>
      <c r="G35" s="49">
        <v>11.508527125486269</v>
      </c>
      <c r="H35" s="48">
        <v>11.509634671097757</v>
      </c>
      <c r="I35" s="48">
        <v>11.509995334994661</v>
      </c>
      <c r="J35" s="54">
        <v>11.510517713637791</v>
      </c>
      <c r="K35" s="54"/>
      <c r="L35" s="56"/>
      <c r="M35" s="57"/>
      <c r="N35" s="57"/>
      <c r="O35" s="57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45689</v>
      </c>
      <c r="C36" s="18"/>
      <c r="D36" s="28">
        <v>11.51</v>
      </c>
      <c r="E36" s="48">
        <v>11.512260779669733</v>
      </c>
      <c r="F36" s="48">
        <v>11.509119977237406</v>
      </c>
      <c r="G36" s="49">
        <v>11.50832242758316</v>
      </c>
      <c r="H36" s="48">
        <v>11.50988767677493</v>
      </c>
      <c r="I36" s="48">
        <v>11.510361366425393</v>
      </c>
      <c r="J36" s="54">
        <v>11.511045437510939</v>
      </c>
      <c r="K36" s="54"/>
      <c r="L36" s="56"/>
      <c r="M36" s="57"/>
      <c r="N36" s="57"/>
      <c r="O36" s="57"/>
      <c r="P36" s="57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45717</v>
      </c>
      <c r="C37" s="15"/>
      <c r="D37" s="14"/>
      <c r="E37" s="28">
        <v>11.515000000000001</v>
      </c>
      <c r="F37" s="48">
        <v>11.508463683434096</v>
      </c>
      <c r="G37" s="49">
        <v>11.507330763443788</v>
      </c>
      <c r="H37" s="48">
        <v>11.509829262186994</v>
      </c>
      <c r="I37" s="48">
        <v>11.510528017142429</v>
      </c>
      <c r="J37" s="54">
        <v>11.511490117342033</v>
      </c>
      <c r="K37" s="54"/>
      <c r="L37" s="56"/>
      <c r="M37" s="57"/>
      <c r="N37" s="57"/>
      <c r="O37" s="57"/>
      <c r="P37" s="57"/>
      <c r="Q37" s="5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45748</v>
      </c>
      <c r="C38" s="15"/>
      <c r="D38" s="15"/>
      <c r="E38" s="14"/>
      <c r="F38" s="28">
        <v>11.497999999999999</v>
      </c>
      <c r="G38" s="49">
        <v>11.500024480012309</v>
      </c>
      <c r="H38" s="48">
        <v>11.50594087853748</v>
      </c>
      <c r="I38" s="48">
        <v>11.507779913984651</v>
      </c>
      <c r="J38" s="54">
        <v>11.509591365150436</v>
      </c>
      <c r="K38" s="54"/>
      <c r="L38" s="56"/>
      <c r="M38" s="57"/>
      <c r="N38" s="57"/>
      <c r="O38" s="57"/>
      <c r="P38" s="57"/>
      <c r="Q38" s="57"/>
      <c r="R38" s="57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45778</v>
      </c>
      <c r="C39" s="17"/>
      <c r="D39" s="17"/>
      <c r="E39" s="17"/>
      <c r="F39" s="14"/>
      <c r="G39" s="28">
        <v>11.503</v>
      </c>
      <c r="H39" s="48">
        <v>11.503</v>
      </c>
      <c r="I39" s="48">
        <v>11.513873070449652</v>
      </c>
      <c r="J39" s="54">
        <v>11.515507710834484</v>
      </c>
      <c r="K39" s="54"/>
      <c r="L39" s="56"/>
      <c r="M39" s="57"/>
      <c r="N39" s="57"/>
      <c r="O39" s="57"/>
      <c r="P39" s="57"/>
      <c r="Q39" s="57"/>
      <c r="R39" s="57"/>
      <c r="S39" s="57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45809</v>
      </c>
      <c r="C40" s="17"/>
      <c r="D40" s="17"/>
      <c r="E40" s="17"/>
      <c r="F40" s="15"/>
      <c r="G40" s="14"/>
      <c r="H40" s="28">
        <v>11.532</v>
      </c>
      <c r="I40" s="48">
        <v>11.523185986436145</v>
      </c>
      <c r="J40" s="54">
        <v>11.523107609716929</v>
      </c>
      <c r="K40" s="54"/>
      <c r="L40" s="56"/>
      <c r="M40" s="57"/>
      <c r="N40" s="57"/>
      <c r="O40" s="57"/>
      <c r="P40" s="57"/>
      <c r="Q40" s="57"/>
      <c r="R40" s="57"/>
      <c r="S40" s="57"/>
      <c r="T40" s="57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45839</v>
      </c>
      <c r="C41" s="15"/>
      <c r="D41" s="15"/>
      <c r="E41" s="15"/>
      <c r="F41" s="15"/>
      <c r="G41" s="15"/>
      <c r="H41" s="14"/>
      <c r="I41" s="28">
        <v>11.516</v>
      </c>
      <c r="J41" s="54">
        <v>11.518949582684849</v>
      </c>
      <c r="K41" s="54"/>
      <c r="L41" s="56"/>
      <c r="M41" s="57"/>
      <c r="N41" s="57"/>
      <c r="O41" s="57"/>
      <c r="P41" s="57"/>
      <c r="Q41" s="57"/>
      <c r="R41" s="57"/>
      <c r="S41" s="57"/>
      <c r="T41" s="57"/>
      <c r="U41" s="57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45870</v>
      </c>
      <c r="C42" s="15"/>
      <c r="D42" s="15"/>
      <c r="E42" s="15"/>
      <c r="F42" s="15"/>
      <c r="G42" s="15"/>
      <c r="H42" s="15"/>
      <c r="I42" s="14"/>
      <c r="J42" s="28">
        <v>11.522</v>
      </c>
      <c r="K42" s="54"/>
      <c r="L42" s="56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45901</v>
      </c>
      <c r="C43" s="15"/>
      <c r="D43" s="15"/>
      <c r="E43" s="15"/>
      <c r="F43" s="15"/>
      <c r="G43" s="15"/>
      <c r="H43" s="15"/>
      <c r="I43" s="15"/>
      <c r="J43" s="14"/>
      <c r="K43" s="28"/>
      <c r="L43" s="56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45931</v>
      </c>
      <c r="C44" s="15"/>
      <c r="D44" s="15"/>
      <c r="E44" s="15"/>
      <c r="F44" s="15"/>
      <c r="G44" s="15"/>
      <c r="H44" s="15"/>
      <c r="I44" s="15"/>
      <c r="J44" s="15"/>
      <c r="K44" s="14"/>
      <c r="L44" s="28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45962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45992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46023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46054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46082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46113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46143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46174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46204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36"/>
      <c r="AI53" s="36"/>
      <c r="AJ53" s="36"/>
      <c r="AK53" s="36"/>
      <c r="AL53" s="36"/>
    </row>
    <row r="54" spans="2:38" ht="13.5" thickBot="1" x14ac:dyDescent="0.25">
      <c r="B54" s="20">
        <v>46235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36"/>
      <c r="AJ54" s="36"/>
      <c r="AK54" s="36"/>
      <c r="AL54" s="36"/>
    </row>
    <row r="55" spans="2:38" ht="13.5" thickBot="1" x14ac:dyDescent="0.25">
      <c r="B55" s="19">
        <v>46266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36"/>
      <c r="AK55" s="36"/>
      <c r="AL55" s="36"/>
    </row>
    <row r="56" spans="2:38" ht="13.5" thickBot="1" x14ac:dyDescent="0.25">
      <c r="B56" s="20">
        <v>46296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36"/>
      <c r="AL56" s="36"/>
    </row>
    <row r="57" spans="2:38" ht="13.5" thickBot="1" x14ac:dyDescent="0.25">
      <c r="B57" s="19">
        <v>46327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36"/>
    </row>
    <row r="58" spans="2:38" ht="13.5" thickBot="1" x14ac:dyDescent="0.25">
      <c r="B58" s="20">
        <v>46357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</row>
    <row r="59" spans="2:38" ht="13.5" thickBot="1" x14ac:dyDescent="0.25">
      <c r="B59" s="19">
        <v>46388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</row>
    <row r="60" spans="2:38" ht="13.5" thickBot="1" x14ac:dyDescent="0.25">
      <c r="B60" s="20">
        <v>46419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/>
      <c r="AC60" s="57"/>
      <c r="AD60" s="57"/>
      <c r="AE60" s="57"/>
      <c r="AF60" s="57"/>
      <c r="AG60" s="57"/>
      <c r="AH60" s="57"/>
      <c r="AI60" s="57"/>
      <c r="AJ60" s="57"/>
      <c r="AK60" s="57"/>
      <c r="AL60" s="57"/>
    </row>
    <row r="61" spans="2:38" ht="13.5" thickBot="1" x14ac:dyDescent="0.25">
      <c r="B61" s="19">
        <v>46447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/>
      <c r="AD61" s="57"/>
      <c r="AE61" s="57"/>
      <c r="AF61" s="57"/>
      <c r="AG61" s="57"/>
      <c r="AH61" s="57"/>
      <c r="AI61" s="57"/>
      <c r="AJ61" s="57"/>
      <c r="AK61" s="57"/>
      <c r="AL61" s="57"/>
    </row>
    <row r="62" spans="2:38" ht="13.5" thickBot="1" x14ac:dyDescent="0.25">
      <c r="B62" s="20">
        <v>46478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/>
      <c r="AE62" s="57"/>
      <c r="AF62" s="57"/>
      <c r="AG62" s="57"/>
      <c r="AH62" s="57"/>
      <c r="AI62" s="57"/>
      <c r="AJ62" s="57"/>
      <c r="AK62" s="57"/>
      <c r="AL62" s="57"/>
    </row>
    <row r="63" spans="2:38" ht="13.5" thickBot="1" x14ac:dyDescent="0.25">
      <c r="B63" s="19">
        <v>46508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/>
      <c r="AF63" s="57"/>
      <c r="AG63" s="57"/>
      <c r="AH63" s="57"/>
      <c r="AI63" s="57"/>
      <c r="AJ63" s="57"/>
      <c r="AK63" s="57"/>
      <c r="AL63" s="57"/>
    </row>
    <row r="64" spans="2:38" ht="13.5" thickBot="1" x14ac:dyDescent="0.25">
      <c r="B64" s="20">
        <v>46539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/>
      <c r="AG64" s="57"/>
      <c r="AH64" s="57"/>
      <c r="AI64" s="57"/>
      <c r="AJ64" s="57"/>
      <c r="AK64" s="57"/>
      <c r="AL64" s="57"/>
    </row>
    <row r="65" spans="2:38" ht="13.5" thickBot="1" x14ac:dyDescent="0.25">
      <c r="B65" s="19">
        <v>46569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/>
      <c r="AH65" s="57"/>
      <c r="AI65" s="57"/>
      <c r="AJ65" s="57"/>
      <c r="AK65" s="57"/>
      <c r="AL65" s="57"/>
    </row>
    <row r="66" spans="2:38" ht="13.5" thickBot="1" x14ac:dyDescent="0.25">
      <c r="B66" s="20">
        <v>46600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/>
      <c r="AI66" s="57"/>
      <c r="AJ66" s="57"/>
      <c r="AK66" s="57"/>
      <c r="AL66" s="57"/>
    </row>
    <row r="67" spans="2:38" ht="13.5" thickBot="1" x14ac:dyDescent="0.25">
      <c r="B67" s="19">
        <v>46631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/>
      <c r="AJ67" s="57"/>
      <c r="AK67" s="57"/>
      <c r="AL67" s="57"/>
    </row>
    <row r="68" spans="2:38" ht="13.5" thickBot="1" x14ac:dyDescent="0.25">
      <c r="B68" s="20">
        <v>46661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/>
      <c r="AK68" s="57"/>
      <c r="AL68" s="57"/>
    </row>
    <row r="69" spans="2:38" ht="13.5" thickBot="1" x14ac:dyDescent="0.25">
      <c r="B69" s="19">
        <v>46692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/>
      <c r="AL69" s="57"/>
    </row>
    <row r="70" spans="2:38" ht="13.5" thickBot="1" x14ac:dyDescent="0.25">
      <c r="B70" s="20">
        <v>46722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/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4BB2-F441-4AD2-B431-0DDED68BF7B9}">
  <dimension ref="A2:AL92"/>
  <sheetViews>
    <sheetView topLeftCell="A15" workbookViewId="0">
      <selection activeCell="D12" sqref="D1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2022</v>
      </c>
      <c r="D9" s="38">
        <v>11.422000000000001</v>
      </c>
    </row>
    <row r="10" spans="2:7" x14ac:dyDescent="0.2">
      <c r="C10" s="39">
        <v>2023</v>
      </c>
      <c r="D10" s="50">
        <v>11.509</v>
      </c>
    </row>
    <row r="11" spans="2:7" ht="13.5" thickBot="1" x14ac:dyDescent="0.25">
      <c r="C11" s="40">
        <v>2024</v>
      </c>
      <c r="D11" s="53">
        <v>11.506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44562</v>
      </c>
      <c r="D22" s="23">
        <v>44593</v>
      </c>
      <c r="E22" s="22">
        <v>44621</v>
      </c>
      <c r="F22" s="23">
        <v>44652</v>
      </c>
      <c r="G22" s="22">
        <v>44682</v>
      </c>
      <c r="H22" s="23">
        <v>44713</v>
      </c>
      <c r="I22" s="22">
        <v>44743</v>
      </c>
      <c r="J22" s="23">
        <v>44774</v>
      </c>
      <c r="K22" s="22">
        <v>44805</v>
      </c>
      <c r="L22" s="23">
        <v>44835</v>
      </c>
      <c r="M22" s="22">
        <v>44866</v>
      </c>
      <c r="N22" s="23">
        <v>44896</v>
      </c>
      <c r="O22" s="22">
        <v>44927</v>
      </c>
      <c r="P22" s="23">
        <v>44958</v>
      </c>
      <c r="Q22" s="22">
        <v>44986</v>
      </c>
      <c r="R22" s="23">
        <v>45017</v>
      </c>
      <c r="S22" s="22">
        <v>45047</v>
      </c>
      <c r="T22" s="23">
        <v>45078</v>
      </c>
      <c r="U22" s="22">
        <v>45108</v>
      </c>
      <c r="V22" s="23">
        <v>45139</v>
      </c>
      <c r="W22" s="22">
        <v>45170</v>
      </c>
      <c r="X22" s="23">
        <v>45200</v>
      </c>
      <c r="Y22" s="22">
        <v>45231</v>
      </c>
      <c r="Z22" s="23">
        <v>45261</v>
      </c>
      <c r="AA22" s="22">
        <v>45292</v>
      </c>
      <c r="AB22" s="23">
        <v>45323</v>
      </c>
      <c r="AC22" s="22">
        <v>45352</v>
      </c>
      <c r="AD22" s="23">
        <v>45383</v>
      </c>
      <c r="AE22" s="22">
        <v>45413</v>
      </c>
      <c r="AF22" s="23">
        <v>45444</v>
      </c>
      <c r="AG22" s="22">
        <v>45474</v>
      </c>
      <c r="AH22" s="23">
        <v>45505</v>
      </c>
      <c r="AI22" s="22">
        <v>45536</v>
      </c>
      <c r="AJ22" s="23">
        <v>45566</v>
      </c>
      <c r="AK22" s="22">
        <v>45597</v>
      </c>
      <c r="AL22" s="23">
        <v>45627</v>
      </c>
    </row>
    <row r="23" spans="1:38" ht="13.5" thickBot="1" x14ac:dyDescent="0.25">
      <c r="A23" s="4"/>
      <c r="B23" s="19">
        <v>44197</v>
      </c>
      <c r="C23" s="48">
        <v>11.299867064936873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44228</v>
      </c>
      <c r="C24" s="48">
        <v>11.304527630523438</v>
      </c>
      <c r="D24" s="48">
        <v>11.306449737501811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44256</v>
      </c>
      <c r="C25" s="48">
        <v>11.308137552325402</v>
      </c>
      <c r="D25" s="48">
        <v>11.309900142061792</v>
      </c>
      <c r="E25" s="48">
        <v>11.308278476538636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44287</v>
      </c>
      <c r="C26" s="48">
        <v>11.314764533372523</v>
      </c>
      <c r="D26" s="48">
        <v>11.315928534337884</v>
      </c>
      <c r="E26" s="48">
        <v>11.313464757856948</v>
      </c>
      <c r="F26" s="48">
        <v>11.317464804601405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44317</v>
      </c>
      <c r="C27" s="48">
        <v>11.319161737069827</v>
      </c>
      <c r="D27" s="48">
        <v>11.319844042515248</v>
      </c>
      <c r="E27" s="48">
        <v>11.31665724974183</v>
      </c>
      <c r="F27" s="48">
        <v>11.320791227254936</v>
      </c>
      <c r="G27" s="49">
        <v>11.329911021765259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44348</v>
      </c>
      <c r="C28" s="48">
        <v>11.319957411847914</v>
      </c>
      <c r="D28" s="48">
        <v>11.320581075842101</v>
      </c>
      <c r="E28" s="48">
        <v>11.317038645184374</v>
      </c>
      <c r="F28" s="48">
        <v>11.321450044752444</v>
      </c>
      <c r="G28" s="49">
        <v>11.33119553981606</v>
      </c>
      <c r="H28" s="48">
        <v>11.336251606435866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44378</v>
      </c>
      <c r="C29" s="48">
        <v>11.315520558760943</v>
      </c>
      <c r="D29" s="48">
        <v>11.316884665181641</v>
      </c>
      <c r="E29" s="48">
        <v>11.313703253854049</v>
      </c>
      <c r="F29" s="48">
        <v>11.318556598760932</v>
      </c>
      <c r="G29" s="49">
        <v>11.328745556169755</v>
      </c>
      <c r="H29" s="48">
        <v>11.33403098311925</v>
      </c>
      <c r="I29" s="48">
        <v>11.338735174081322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44409</v>
      </c>
      <c r="C30" s="48">
        <v>11.317456868703001</v>
      </c>
      <c r="D30" s="48">
        <v>11.318563205197373</v>
      </c>
      <c r="E30" s="48">
        <v>11.31500857993923</v>
      </c>
      <c r="F30" s="48">
        <v>11.319936598128628</v>
      </c>
      <c r="G30" s="49">
        <v>11.330450072445377</v>
      </c>
      <c r="H30" s="48">
        <v>11.335879839900235</v>
      </c>
      <c r="I30" s="48">
        <v>11.340705979263243</v>
      </c>
      <c r="J30" s="54">
        <v>11.345086710325987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44440</v>
      </c>
      <c r="C31" s="48">
        <v>11.319362483043449</v>
      </c>
      <c r="D31" s="48">
        <v>11.320185680844878</v>
      </c>
      <c r="E31" s="48">
        <v>11.31624440118976</v>
      </c>
      <c r="F31" s="48">
        <v>11.321245312717613</v>
      </c>
      <c r="G31" s="49">
        <v>11.332082301411024</v>
      </c>
      <c r="H31" s="48">
        <v>11.337654723824803</v>
      </c>
      <c r="I31" s="48">
        <v>11.342600923288767</v>
      </c>
      <c r="J31" s="54">
        <v>11.347089936236586</v>
      </c>
      <c r="K31" s="54">
        <v>11.355792561757925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44470</v>
      </c>
      <c r="C32" s="48">
        <v>11.32009859429199</v>
      </c>
      <c r="D32" s="48">
        <v>11.320835293898737</v>
      </c>
      <c r="E32" s="48">
        <v>11.316581794538811</v>
      </c>
      <c r="F32" s="48">
        <v>11.321792512597826</v>
      </c>
      <c r="G32" s="49">
        <v>11.333103104453437</v>
      </c>
      <c r="H32" s="48">
        <v>11.338891758542527</v>
      </c>
      <c r="I32" s="48">
        <v>11.344018817431834</v>
      </c>
      <c r="J32" s="54">
        <v>11.348667357224919</v>
      </c>
      <c r="K32" s="54">
        <v>11.357665002145323</v>
      </c>
      <c r="L32" s="56">
        <v>11.365548014890724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44501</v>
      </c>
      <c r="C33" s="48">
        <v>11.30479335454072</v>
      </c>
      <c r="D33" s="48">
        <v>11.308938926883034</v>
      </c>
      <c r="E33" s="48">
        <v>11.306214454468373</v>
      </c>
      <c r="F33" s="48">
        <v>11.313114594036334</v>
      </c>
      <c r="G33" s="49">
        <v>11.326030679749872</v>
      </c>
      <c r="H33" s="48">
        <v>11.33262717173516</v>
      </c>
      <c r="I33" s="48">
        <v>11.338422311402478</v>
      </c>
      <c r="J33" s="54">
        <v>11.343629279674632</v>
      </c>
      <c r="K33" s="54">
        <v>11.353623042661487</v>
      </c>
      <c r="L33" s="56">
        <v>11.362358917707747</v>
      </c>
      <c r="M33" s="57">
        <v>11.376885084469933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44531</v>
      </c>
      <c r="C34" s="48">
        <v>11.299299366470505</v>
      </c>
      <c r="D34" s="48">
        <v>11.306345797031458</v>
      </c>
      <c r="E34" s="48">
        <v>11.30348788323283</v>
      </c>
      <c r="F34" s="48">
        <v>11.312263948533557</v>
      </c>
      <c r="G34" s="49">
        <v>11.32787685259289</v>
      </c>
      <c r="H34" s="48">
        <v>11.335686385054361</v>
      </c>
      <c r="I34" s="48">
        <v>11.342465037009095</v>
      </c>
      <c r="J34" s="54">
        <v>11.348511009672649</v>
      </c>
      <c r="K34" s="54">
        <v>11.360006309270155</v>
      </c>
      <c r="L34" s="56">
        <v>11.36981147427902</v>
      </c>
      <c r="M34" s="57">
        <v>11.385733949307504</v>
      </c>
      <c r="N34" s="57">
        <v>11.403837196273436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44562</v>
      </c>
      <c r="C35" s="28">
        <v>11.308</v>
      </c>
      <c r="D35" s="48">
        <v>11.314973579578874</v>
      </c>
      <c r="E35" s="48">
        <v>11.308514467188717</v>
      </c>
      <c r="F35" s="48">
        <v>11.319107964923422</v>
      </c>
      <c r="G35" s="49">
        <v>11.338532239975702</v>
      </c>
      <c r="H35" s="48">
        <v>11.347848477493899</v>
      </c>
      <c r="I35" s="48">
        <v>11.355801117061414</v>
      </c>
      <c r="J35" s="54">
        <v>11.362854617772038</v>
      </c>
      <c r="K35" s="54">
        <v>11.376128426019548</v>
      </c>
      <c r="L35" s="56">
        <v>11.386911889184871</v>
      </c>
      <c r="M35" s="57">
        <v>11.403791839272838</v>
      </c>
      <c r="N35" s="57">
        <v>11.422159803076413</v>
      </c>
      <c r="O35" s="57">
        <v>11.432301068950879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44593</v>
      </c>
      <c r="C36" s="18"/>
      <c r="D36" s="28">
        <v>11.324</v>
      </c>
      <c r="E36" s="48">
        <v>11.324</v>
      </c>
      <c r="F36" s="48">
        <v>11.324</v>
      </c>
      <c r="G36" s="49">
        <v>11.324</v>
      </c>
      <c r="H36" s="48">
        <v>11.324</v>
      </c>
      <c r="I36" s="48">
        <v>11.324</v>
      </c>
      <c r="J36" s="54">
        <v>11.382330087951537</v>
      </c>
      <c r="K36" s="54">
        <v>11.398373134004375</v>
      </c>
      <c r="L36" s="56">
        <v>11.41035063310685</v>
      </c>
      <c r="M36" s="57">
        <v>11.42798066447561</v>
      </c>
      <c r="N36" s="57">
        <v>11.445879244158274</v>
      </c>
      <c r="O36" s="57">
        <v>11.454267405500982</v>
      </c>
      <c r="P36" s="57">
        <v>11.461435135390895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44621</v>
      </c>
      <c r="C37" s="15"/>
      <c r="D37" s="14"/>
      <c r="E37" s="28">
        <v>11.292999999999999</v>
      </c>
      <c r="F37" s="48">
        <v>11.292999999999999</v>
      </c>
      <c r="G37" s="49">
        <v>11.292999999999999</v>
      </c>
      <c r="H37" s="48">
        <v>11.292999999999999</v>
      </c>
      <c r="I37" s="48">
        <v>11.292999999999999</v>
      </c>
      <c r="J37" s="54">
        <v>11.404376928963716</v>
      </c>
      <c r="K37" s="54">
        <v>11.4234631367151</v>
      </c>
      <c r="L37" s="56">
        <v>11.436067017677034</v>
      </c>
      <c r="M37" s="57">
        <v>11.453182354346298</v>
      </c>
      <c r="N37" s="57">
        <v>11.469184360784194</v>
      </c>
      <c r="O37" s="57">
        <v>11.47486472352111</v>
      </c>
      <c r="P37" s="57">
        <v>11.480250003878247</v>
      </c>
      <c r="Q37" s="57">
        <v>11.479404078422123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44652</v>
      </c>
      <c r="C38" s="15"/>
      <c r="D38" s="15"/>
      <c r="E38" s="14"/>
      <c r="F38" s="28">
        <v>11.369</v>
      </c>
      <c r="G38" s="49">
        <v>11.369</v>
      </c>
      <c r="H38" s="48">
        <v>11.369</v>
      </c>
      <c r="I38" s="48">
        <v>11.369</v>
      </c>
      <c r="J38" s="54">
        <v>11.467309390925942</v>
      </c>
      <c r="K38" s="54">
        <v>11.485492776690405</v>
      </c>
      <c r="L38" s="56">
        <v>11.492947004186078</v>
      </c>
      <c r="M38" s="57">
        <v>11.501438873118335</v>
      </c>
      <c r="N38" s="57">
        <v>11.508555816453352</v>
      </c>
      <c r="O38" s="57">
        <v>11.507219123193751</v>
      </c>
      <c r="P38" s="57">
        <v>11.508420212255375</v>
      </c>
      <c r="Q38" s="57">
        <v>11.504189272342504</v>
      </c>
      <c r="R38" s="57">
        <v>11.507159162101649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44682</v>
      </c>
      <c r="C39" s="17"/>
      <c r="D39" s="17"/>
      <c r="E39" s="17"/>
      <c r="F39" s="14"/>
      <c r="G39" s="28">
        <v>11.548</v>
      </c>
      <c r="H39" s="48">
        <v>11.548</v>
      </c>
      <c r="I39" s="48">
        <v>11.548</v>
      </c>
      <c r="J39" s="54">
        <v>11.535104142924654</v>
      </c>
      <c r="K39" s="54">
        <v>11.54642828274395</v>
      </c>
      <c r="L39" s="56">
        <v>11.542882919130575</v>
      </c>
      <c r="M39" s="57">
        <v>11.538274599628036</v>
      </c>
      <c r="N39" s="57">
        <v>11.535418680916985</v>
      </c>
      <c r="O39" s="57">
        <v>11.527600071453111</v>
      </c>
      <c r="P39" s="57">
        <v>11.525417942013197</v>
      </c>
      <c r="Q39" s="57">
        <v>11.518553036830275</v>
      </c>
      <c r="R39" s="57">
        <v>11.520465486592975</v>
      </c>
      <c r="S39" s="57">
        <v>11.521604781906222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44713</v>
      </c>
      <c r="C40" s="17"/>
      <c r="D40" s="17"/>
      <c r="E40" s="17"/>
      <c r="F40" s="15"/>
      <c r="G40" s="14"/>
      <c r="H40" s="28">
        <v>11.512</v>
      </c>
      <c r="I40" s="48">
        <v>11.512</v>
      </c>
      <c r="J40" s="54">
        <v>11.527687584943221</v>
      </c>
      <c r="K40" s="54">
        <v>11.545826248714391</v>
      </c>
      <c r="L40" s="56">
        <v>11.541495406678154</v>
      </c>
      <c r="M40" s="57">
        <v>11.536595076889698</v>
      </c>
      <c r="N40" s="57">
        <v>11.533990926340152</v>
      </c>
      <c r="O40" s="57">
        <v>11.525872533022978</v>
      </c>
      <c r="P40" s="57">
        <v>11.523859651298169</v>
      </c>
      <c r="Q40" s="57">
        <v>11.516797734469947</v>
      </c>
      <c r="R40" s="57">
        <v>11.518985947031945</v>
      </c>
      <c r="S40" s="57">
        <v>11.520261816802503</v>
      </c>
      <c r="T40" s="57">
        <v>11.520225142554654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44743</v>
      </c>
      <c r="C41" s="15"/>
      <c r="D41" s="15"/>
      <c r="E41" s="15"/>
      <c r="F41" s="15"/>
      <c r="G41" s="15"/>
      <c r="H41" s="14"/>
      <c r="I41" s="28">
        <v>11.523999999999999</v>
      </c>
      <c r="J41" s="54">
        <v>11.537492583502097</v>
      </c>
      <c r="K41" s="54">
        <v>11.557475773584283</v>
      </c>
      <c r="L41" s="56">
        <v>11.548028930482223</v>
      </c>
      <c r="M41" s="57">
        <v>11.539806572705299</v>
      </c>
      <c r="N41" s="57">
        <v>11.535796980354178</v>
      </c>
      <c r="O41" s="57">
        <v>11.52670536293941</v>
      </c>
      <c r="P41" s="57">
        <v>11.524433447997213</v>
      </c>
      <c r="Q41" s="57">
        <v>11.516996937929726</v>
      </c>
      <c r="R41" s="57">
        <v>11.51924635251979</v>
      </c>
      <c r="S41" s="57">
        <v>11.520552842574562</v>
      </c>
      <c r="T41" s="57">
        <v>11.520506167733499</v>
      </c>
      <c r="U41" s="57">
        <v>11.521249364856921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44774</v>
      </c>
      <c r="C42" s="15"/>
      <c r="D42" s="15"/>
      <c r="E42" s="15"/>
      <c r="F42" s="15"/>
      <c r="G42" s="15"/>
      <c r="H42" s="15"/>
      <c r="I42" s="14"/>
      <c r="J42" s="28">
        <v>11.554</v>
      </c>
      <c r="K42" s="54">
        <v>11.572041750103534</v>
      </c>
      <c r="L42" s="56">
        <v>11.553850017473309</v>
      </c>
      <c r="M42" s="57">
        <v>11.541859613839263</v>
      </c>
      <c r="N42" s="57">
        <v>11.536716409179473</v>
      </c>
      <c r="O42" s="57">
        <v>11.526856327483291</v>
      </c>
      <c r="P42" s="57">
        <v>11.52445273183967</v>
      </c>
      <c r="Q42" s="57">
        <v>11.51673124048364</v>
      </c>
      <c r="R42" s="57">
        <v>11.519085061824599</v>
      </c>
      <c r="S42" s="57">
        <v>11.520442519900685</v>
      </c>
      <c r="T42" s="57">
        <v>11.520397816453043</v>
      </c>
      <c r="U42" s="57">
        <v>11.521166623287556</v>
      </c>
      <c r="V42" s="57">
        <v>11.522244915880343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44805</v>
      </c>
      <c r="C43" s="15"/>
      <c r="D43" s="15"/>
      <c r="E43" s="15"/>
      <c r="F43" s="15"/>
      <c r="G43" s="15"/>
      <c r="H43" s="15"/>
      <c r="I43" s="15"/>
      <c r="J43" s="14"/>
      <c r="K43" s="28">
        <v>11.582000000000001</v>
      </c>
      <c r="L43" s="56">
        <v>11.553812987192655</v>
      </c>
      <c r="M43" s="57">
        <v>11.54041766303491</v>
      </c>
      <c r="N43" s="57">
        <v>11.535540472766126</v>
      </c>
      <c r="O43" s="57">
        <v>11.525559123089637</v>
      </c>
      <c r="P43" s="57">
        <v>11.523337726538713</v>
      </c>
      <c r="Q43" s="57">
        <v>11.515538512280248</v>
      </c>
      <c r="R43" s="57">
        <v>11.518089142587078</v>
      </c>
      <c r="S43" s="57">
        <v>11.51954111292592</v>
      </c>
      <c r="T43" s="57">
        <v>11.51952390780826</v>
      </c>
      <c r="U43" s="57">
        <v>11.520338997883181</v>
      </c>
      <c r="V43" s="57">
        <v>11.521472244038895</v>
      </c>
      <c r="W43" s="57">
        <v>11.523397583458426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44835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11.531000000000001</v>
      </c>
      <c r="M44" s="57">
        <v>11.529016330309101</v>
      </c>
      <c r="N44" s="57">
        <v>11.529008373859014</v>
      </c>
      <c r="O44" s="57">
        <v>11.520209041856832</v>
      </c>
      <c r="P44" s="57">
        <v>11.519032758738929</v>
      </c>
      <c r="Q44" s="57">
        <v>11.511447761803369</v>
      </c>
      <c r="R44" s="57">
        <v>11.514606351239214</v>
      </c>
      <c r="S44" s="57">
        <v>11.516345983031661</v>
      </c>
      <c r="T44" s="57">
        <v>11.516434542433217</v>
      </c>
      <c r="U44" s="57">
        <v>11.517388297657805</v>
      </c>
      <c r="V44" s="57">
        <v>11.518680907890571</v>
      </c>
      <c r="W44" s="57">
        <v>11.520786342293185</v>
      </c>
      <c r="X44" s="57">
        <v>11.522062301792028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44866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11.528</v>
      </c>
      <c r="N45" s="57">
        <v>11.528589653192446</v>
      </c>
      <c r="O45" s="57">
        <v>11.518777539146592</v>
      </c>
      <c r="P45" s="57">
        <v>11.517839452623287</v>
      </c>
      <c r="Q45" s="57">
        <v>11.509838421502458</v>
      </c>
      <c r="R45" s="57">
        <v>11.513422851604135</v>
      </c>
      <c r="S45" s="57">
        <v>11.515357261581393</v>
      </c>
      <c r="T45" s="57">
        <v>11.515486722413858</v>
      </c>
      <c r="U45" s="57">
        <v>11.516532910814366</v>
      </c>
      <c r="V45" s="57">
        <v>11.517936548993267</v>
      </c>
      <c r="W45" s="57">
        <v>11.520191265224572</v>
      </c>
      <c r="X45" s="57">
        <v>11.521576224219547</v>
      </c>
      <c r="Y45" s="57">
        <v>11.520037384115557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44896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11.529</v>
      </c>
      <c r="O46" s="57">
        <v>11.515555366986945</v>
      </c>
      <c r="P46" s="57">
        <v>11.515384123402267</v>
      </c>
      <c r="Q46" s="57">
        <v>11.506362280595347</v>
      </c>
      <c r="R46" s="57">
        <v>11.511031967849574</v>
      </c>
      <c r="S46" s="57">
        <v>11.513439838562732</v>
      </c>
      <c r="T46" s="57">
        <v>11.513666192626387</v>
      </c>
      <c r="U46" s="57">
        <v>11.514929786147718</v>
      </c>
      <c r="V46" s="57">
        <v>11.516591048379411</v>
      </c>
      <c r="W46" s="57">
        <v>11.519189341228923</v>
      </c>
      <c r="X46" s="57">
        <v>11.520813373712677</v>
      </c>
      <c r="Y46" s="57">
        <v>11.519210106848195</v>
      </c>
      <c r="Z46" s="57">
        <v>11.511559452251651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44927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11.502000000000001</v>
      </c>
      <c r="P47" s="57">
        <v>11.508140851244306</v>
      </c>
      <c r="Q47" s="57">
        <v>11.497774013484092</v>
      </c>
      <c r="R47" s="57">
        <v>11.505491333729889</v>
      </c>
      <c r="S47" s="57">
        <v>11.50910380789586</v>
      </c>
      <c r="T47" s="57">
        <v>11.509613169062186</v>
      </c>
      <c r="U47" s="57">
        <v>11.511392630409647</v>
      </c>
      <c r="V47" s="57">
        <v>11.513640021488831</v>
      </c>
      <c r="W47" s="57">
        <v>11.516971620707615</v>
      </c>
      <c r="X47" s="57">
        <v>11.519128918826743</v>
      </c>
      <c r="Y47" s="57">
        <v>11.517492043693505</v>
      </c>
      <c r="Z47" s="57">
        <v>11.508945939154721</v>
      </c>
      <c r="AA47" s="57">
        <v>11.509687765493288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44958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11.515000000000001</v>
      </c>
      <c r="Q48" s="57">
        <v>11.495224551017209</v>
      </c>
      <c r="R48" s="57">
        <v>11.507029592644695</v>
      </c>
      <c r="S48" s="57">
        <v>11.511817122299878</v>
      </c>
      <c r="T48" s="57">
        <v>11.512318187362034</v>
      </c>
      <c r="U48" s="57">
        <v>11.514512488567561</v>
      </c>
      <c r="V48" s="57">
        <v>11.517233071135431</v>
      </c>
      <c r="W48" s="57">
        <v>11.521298436962116</v>
      </c>
      <c r="X48" s="57">
        <v>11.523520798993205</v>
      </c>
      <c r="Y48" s="57">
        <v>11.520756862098434</v>
      </c>
      <c r="Z48" s="57">
        <v>11.510158529548493</v>
      </c>
      <c r="AA48" s="57">
        <v>11.510804261194524</v>
      </c>
      <c r="AB48" s="57">
        <v>11.508721575499417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44986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11.472</v>
      </c>
      <c r="R49" s="57">
        <v>11.501837650377974</v>
      </c>
      <c r="S49" s="57">
        <v>11.51016314042292</v>
      </c>
      <c r="T49" s="57">
        <v>11.511067149190527</v>
      </c>
      <c r="U49" s="57">
        <v>11.514306155982322</v>
      </c>
      <c r="V49" s="57">
        <v>11.518085866755959</v>
      </c>
      <c r="W49" s="57">
        <v>11.523496895429524</v>
      </c>
      <c r="X49" s="57">
        <v>11.526059521424941</v>
      </c>
      <c r="Y49" s="57">
        <v>11.522095608504728</v>
      </c>
      <c r="Z49" s="57">
        <v>11.509261663665134</v>
      </c>
      <c r="AA49" s="57">
        <v>11.510177192348166</v>
      </c>
      <c r="AB49" s="57">
        <v>11.5078896241347</v>
      </c>
      <c r="AC49" s="57">
        <v>11.504875735854462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45017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11.539</v>
      </c>
      <c r="S50" s="57">
        <v>11.540451129440225</v>
      </c>
      <c r="T50" s="57">
        <v>11.536810642654002</v>
      </c>
      <c r="U50" s="57">
        <v>11.538142757599699</v>
      </c>
      <c r="V50" s="57">
        <v>11.540293388097384</v>
      </c>
      <c r="W50" s="57">
        <v>11.545275018007754</v>
      </c>
      <c r="X50" s="57">
        <v>11.544436345468686</v>
      </c>
      <c r="Y50" s="57">
        <v>11.53446428712634</v>
      </c>
      <c r="Z50" s="57">
        <v>11.516239856250841</v>
      </c>
      <c r="AA50" s="57">
        <v>11.515743971851869</v>
      </c>
      <c r="AB50" s="57">
        <v>11.512454075318646</v>
      </c>
      <c r="AC50" s="57">
        <v>11.508616753765471</v>
      </c>
      <c r="AD50" s="57">
        <v>11.504619810500373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45047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11.542999999999999</v>
      </c>
      <c r="T51" s="57">
        <v>11.534350942911706</v>
      </c>
      <c r="U51" s="57">
        <v>11.537434607035754</v>
      </c>
      <c r="V51" s="57">
        <v>11.541109572342426</v>
      </c>
      <c r="W51" s="57">
        <v>11.548501092512659</v>
      </c>
      <c r="X51" s="57">
        <v>11.546477113803965</v>
      </c>
      <c r="Y51" s="57">
        <v>11.533342824654923</v>
      </c>
      <c r="Z51" s="57">
        <v>11.512211907290027</v>
      </c>
      <c r="AA51" s="57">
        <v>11.512660266568494</v>
      </c>
      <c r="AB51" s="57">
        <v>11.50943511575873</v>
      </c>
      <c r="AC51" s="57">
        <v>11.505561691536698</v>
      </c>
      <c r="AD51" s="57">
        <v>11.501455181963944</v>
      </c>
      <c r="AE51" s="57">
        <v>11.499636216591398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45078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11.519</v>
      </c>
      <c r="U52" s="57">
        <v>11.532493196352208</v>
      </c>
      <c r="V52" s="57">
        <v>11.540049584438748</v>
      </c>
      <c r="W52" s="57">
        <v>11.550777557825862</v>
      </c>
      <c r="X52" s="57">
        <v>11.547422233189948</v>
      </c>
      <c r="Y52" s="57">
        <v>11.531760716417621</v>
      </c>
      <c r="Z52" s="57">
        <v>11.508762280077823</v>
      </c>
      <c r="AA52" s="57">
        <v>11.510182865321905</v>
      </c>
      <c r="AB52" s="57">
        <v>11.507111449637883</v>
      </c>
      <c r="AC52" s="57">
        <v>11.503288363855431</v>
      </c>
      <c r="AD52" s="57">
        <v>11.499157621480377</v>
      </c>
      <c r="AE52" s="57">
        <v>11.497357457460067</v>
      </c>
      <c r="AF52" s="57">
        <v>11.498191714681218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45108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11.545999999999999</v>
      </c>
      <c r="V53" s="57">
        <v>11.549770563357223</v>
      </c>
      <c r="W53" s="57">
        <v>11.560439380138609</v>
      </c>
      <c r="X53" s="57">
        <v>11.552562082323675</v>
      </c>
      <c r="Y53" s="57">
        <v>11.533058356770589</v>
      </c>
      <c r="Z53" s="57">
        <v>11.508072443621144</v>
      </c>
      <c r="AA53" s="57">
        <v>11.509757658411738</v>
      </c>
      <c r="AB53" s="57">
        <v>11.50662891317741</v>
      </c>
      <c r="AC53" s="57">
        <v>11.502731794648231</v>
      </c>
      <c r="AD53" s="57">
        <v>11.498519468166053</v>
      </c>
      <c r="AE53" s="57">
        <v>11.496697120038808</v>
      </c>
      <c r="AF53" s="57">
        <v>11.497579892719669</v>
      </c>
      <c r="AG53" s="57">
        <v>11.498513087089441</v>
      </c>
      <c r="AH53" s="36"/>
      <c r="AI53" s="36"/>
      <c r="AJ53" s="36"/>
      <c r="AK53" s="36"/>
      <c r="AL53" s="36"/>
    </row>
    <row r="54" spans="2:38" ht="13.5" thickBot="1" x14ac:dyDescent="0.25">
      <c r="B54" s="20">
        <v>45139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11.553000000000001</v>
      </c>
      <c r="W54" s="57">
        <v>11.566738463566805</v>
      </c>
      <c r="X54" s="57">
        <v>11.554008954859388</v>
      </c>
      <c r="Y54" s="57">
        <v>11.531594982822115</v>
      </c>
      <c r="Z54" s="57">
        <v>11.505335130123628</v>
      </c>
      <c r="AA54" s="57">
        <v>11.50792325473768</v>
      </c>
      <c r="AB54" s="57">
        <v>11.504965050861919</v>
      </c>
      <c r="AC54" s="57">
        <v>11.501144431169276</v>
      </c>
      <c r="AD54" s="57">
        <v>11.496943340004433</v>
      </c>
      <c r="AE54" s="57">
        <v>11.495147106276072</v>
      </c>
      <c r="AF54" s="57">
        <v>11.496114599691447</v>
      </c>
      <c r="AG54" s="57">
        <v>11.49712141072864</v>
      </c>
      <c r="AH54" s="57">
        <v>11.499235654192459</v>
      </c>
      <c r="AI54" s="36"/>
      <c r="AJ54" s="36"/>
      <c r="AK54" s="36"/>
      <c r="AL54" s="36"/>
    </row>
    <row r="55" spans="2:38" ht="13.5" thickBot="1" x14ac:dyDescent="0.25">
      <c r="B55" s="19">
        <v>45170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11.581</v>
      </c>
      <c r="X55" s="57">
        <v>11.554358743337742</v>
      </c>
      <c r="Y55" s="57">
        <v>11.528339225014927</v>
      </c>
      <c r="Z55" s="57">
        <v>11.500949036217492</v>
      </c>
      <c r="AA55" s="57">
        <v>11.505092088470571</v>
      </c>
      <c r="AB55" s="57">
        <v>11.502471876658877</v>
      </c>
      <c r="AC55" s="57">
        <v>11.498823859205363</v>
      </c>
      <c r="AD55" s="57">
        <v>11.494683125444217</v>
      </c>
      <c r="AE55" s="57">
        <v>11.492942610924409</v>
      </c>
      <c r="AF55" s="57">
        <v>11.494031061228863</v>
      </c>
      <c r="AG55" s="57">
        <v>11.49514166356478</v>
      </c>
      <c r="AH55" s="57">
        <v>11.497385715268924</v>
      </c>
      <c r="AI55" s="57">
        <v>11.498081889919149</v>
      </c>
      <c r="AJ55" s="36"/>
      <c r="AK55" s="36"/>
      <c r="AL55" s="36"/>
    </row>
    <row r="56" spans="2:38" ht="13.5" thickBot="1" x14ac:dyDescent="0.25">
      <c r="B56" s="20">
        <v>45200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11.541</v>
      </c>
      <c r="Y56" s="57">
        <v>11.519298479929356</v>
      </c>
      <c r="Z56" s="57">
        <v>11.493162755291108</v>
      </c>
      <c r="AA56" s="57">
        <v>11.50020357495308</v>
      </c>
      <c r="AB56" s="57">
        <v>11.49833884622903</v>
      </c>
      <c r="AC56" s="57">
        <v>11.49512170145352</v>
      </c>
      <c r="AD56" s="57">
        <v>11.491194977244213</v>
      </c>
      <c r="AE56" s="57">
        <v>11.489587061651465</v>
      </c>
      <c r="AF56" s="57">
        <v>11.490850256188271</v>
      </c>
      <c r="AG56" s="57">
        <v>11.492107772839688</v>
      </c>
      <c r="AH56" s="57">
        <v>11.494519197855794</v>
      </c>
      <c r="AI56" s="57">
        <v>11.495362259242293</v>
      </c>
      <c r="AJ56" s="57">
        <v>11.500762299094763</v>
      </c>
      <c r="AK56" s="36"/>
      <c r="AL56" s="36"/>
    </row>
    <row r="57" spans="2:38" ht="13.5" thickBot="1" x14ac:dyDescent="0.25">
      <c r="B57" s="19">
        <v>45231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11.507999999999999</v>
      </c>
      <c r="Z57" s="57">
        <v>11.481650195547351</v>
      </c>
      <c r="AA57" s="57">
        <v>11.494191830105702</v>
      </c>
      <c r="AB57" s="57">
        <v>11.493335925141519</v>
      </c>
      <c r="AC57" s="57">
        <v>11.490592823113403</v>
      </c>
      <c r="AD57" s="57">
        <v>11.486829287479724</v>
      </c>
      <c r="AE57" s="57">
        <v>11.485358572926831</v>
      </c>
      <c r="AF57" s="57">
        <v>11.486904569836126</v>
      </c>
      <c r="AG57" s="57">
        <v>11.488401109442526</v>
      </c>
      <c r="AH57" s="57">
        <v>11.49110810783325</v>
      </c>
      <c r="AI57" s="57">
        <v>11.492168126000871</v>
      </c>
      <c r="AJ57" s="57">
        <v>11.498154680628328</v>
      </c>
      <c r="AK57" s="57">
        <v>11.496124265313336</v>
      </c>
      <c r="AL57" s="36"/>
    </row>
    <row r="58" spans="2:38" ht="13.5" thickBot="1" x14ac:dyDescent="0.25">
      <c r="B58" s="20">
        <v>45261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11.459</v>
      </c>
      <c r="AA58" s="57">
        <v>11.488740655905719</v>
      </c>
      <c r="AB58" s="57">
        <v>11.489072553151896</v>
      </c>
      <c r="AC58" s="57">
        <v>11.486520090078669</v>
      </c>
      <c r="AD58" s="57">
        <v>11.482543287295897</v>
      </c>
      <c r="AE58" s="57">
        <v>11.48111080607883</v>
      </c>
      <c r="AF58" s="57">
        <v>11.483149081451048</v>
      </c>
      <c r="AG58" s="57">
        <v>11.485060754704225</v>
      </c>
      <c r="AH58" s="57">
        <v>11.488336360735254</v>
      </c>
      <c r="AI58" s="57">
        <v>11.489709289812348</v>
      </c>
      <c r="AJ58" s="57">
        <v>11.49675495754191</v>
      </c>
      <c r="AK58" s="57">
        <v>11.494648174810338</v>
      </c>
      <c r="AL58" s="57">
        <v>11.49995593878017</v>
      </c>
    </row>
    <row r="59" spans="2:38" ht="13.5" thickBot="1" x14ac:dyDescent="0.25">
      <c r="B59" s="19">
        <v>45292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11.513999999999999</v>
      </c>
      <c r="AB59" s="57">
        <v>11.504442171090222</v>
      </c>
      <c r="AC59" s="57">
        <v>11.496811893017107</v>
      </c>
      <c r="AD59" s="57">
        <v>11.489796349256368</v>
      </c>
      <c r="AE59" s="57">
        <v>11.487283876793759</v>
      </c>
      <c r="AF59" s="57">
        <v>11.489456716524797</v>
      </c>
      <c r="AG59" s="57">
        <v>11.491505826440306</v>
      </c>
      <c r="AH59" s="57">
        <v>11.495257519884072</v>
      </c>
      <c r="AI59" s="57">
        <v>11.496481295338503</v>
      </c>
      <c r="AJ59" s="57">
        <v>11.504236822177067</v>
      </c>
      <c r="AK59" s="57">
        <v>11.50067410704102</v>
      </c>
      <c r="AL59" s="57">
        <v>11.505811784403285</v>
      </c>
    </row>
    <row r="60" spans="2:38" ht="13.5" thickBot="1" x14ac:dyDescent="0.25">
      <c r="B60" s="20">
        <v>45323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11.49</v>
      </c>
      <c r="AC60" s="57">
        <v>11.483289309891774</v>
      </c>
      <c r="AD60" s="57">
        <v>11.476019822078582</v>
      </c>
      <c r="AE60" s="57">
        <v>11.474201266648777</v>
      </c>
      <c r="AF60" s="57">
        <v>11.478556648870834</v>
      </c>
      <c r="AG60" s="57">
        <v>11.482265092173156</v>
      </c>
      <c r="AH60" s="57">
        <v>11.488048791581674</v>
      </c>
      <c r="AI60" s="57">
        <v>11.49033750208444</v>
      </c>
      <c r="AJ60" s="57">
        <v>11.501265531351081</v>
      </c>
      <c r="AK60" s="57">
        <v>11.497362836150298</v>
      </c>
      <c r="AL60" s="57">
        <v>11.504154307548179</v>
      </c>
    </row>
    <row r="61" spans="2:38" ht="13.5" thickBot="1" x14ac:dyDescent="0.25">
      <c r="B61" s="19">
        <v>45352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11.476000000000001</v>
      </c>
      <c r="AD61" s="57">
        <v>11.467571019076047</v>
      </c>
      <c r="AE61" s="57">
        <v>11.466626442716905</v>
      </c>
      <c r="AF61" s="57">
        <v>11.473793214582015</v>
      </c>
      <c r="AG61" s="57">
        <v>11.479377006043526</v>
      </c>
      <c r="AH61" s="57">
        <v>11.487382539659421</v>
      </c>
      <c r="AI61" s="57">
        <v>11.490439508854749</v>
      </c>
      <c r="AJ61" s="57">
        <v>11.504106774923775</v>
      </c>
      <c r="AK61" s="57">
        <v>11.498811928733016</v>
      </c>
      <c r="AL61" s="57">
        <v>11.506343768314119</v>
      </c>
    </row>
    <row r="62" spans="2:38" ht="13.5" thickBot="1" x14ac:dyDescent="0.25">
      <c r="B62" s="20">
        <v>45383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11.457000000000001</v>
      </c>
      <c r="AE62" s="57">
        <v>11.459219592975028</v>
      </c>
      <c r="AF62" s="57">
        <v>11.472422088876259</v>
      </c>
      <c r="AG62" s="57">
        <v>11.481145870906717</v>
      </c>
      <c r="AH62" s="57">
        <v>11.492601130501361</v>
      </c>
      <c r="AI62" s="57">
        <v>11.496006213995512</v>
      </c>
      <c r="AJ62" s="57">
        <v>11.512606267654991</v>
      </c>
      <c r="AK62" s="57">
        <v>11.503859821169423</v>
      </c>
      <c r="AL62" s="57">
        <v>11.511382453898932</v>
      </c>
    </row>
    <row r="63" spans="2:38" ht="13.5" thickBot="1" x14ac:dyDescent="0.25">
      <c r="B63" s="19">
        <v>45413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11.462999999999999</v>
      </c>
      <c r="AF63" s="57">
        <v>11.487564337213993</v>
      </c>
      <c r="AG63" s="57">
        <v>11.498463401178103</v>
      </c>
      <c r="AH63" s="57">
        <v>11.513115273163235</v>
      </c>
      <c r="AI63" s="57">
        <v>11.513318538682974</v>
      </c>
      <c r="AJ63" s="57">
        <v>11.530274498241944</v>
      </c>
      <c r="AK63" s="57">
        <v>11.513899357701474</v>
      </c>
      <c r="AL63" s="57">
        <v>11.519681878044446</v>
      </c>
    </row>
    <row r="64" spans="2:38" ht="13.5" thickBot="1" x14ac:dyDescent="0.25">
      <c r="B64" s="20">
        <v>45444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11.521000000000001</v>
      </c>
      <c r="AG64" s="57">
        <v>11.524259220604998</v>
      </c>
      <c r="AH64" s="57">
        <v>11.53873914563875</v>
      </c>
      <c r="AI64" s="57">
        <v>11.53105220714451</v>
      </c>
      <c r="AJ64" s="57">
        <v>11.545703069969314</v>
      </c>
      <c r="AK64" s="57">
        <v>11.521223294606706</v>
      </c>
      <c r="AL64" s="57">
        <v>11.525260635622521</v>
      </c>
    </row>
    <row r="65" spans="2:38" ht="13.5" thickBot="1" x14ac:dyDescent="0.25">
      <c r="B65" s="19">
        <v>45474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11.528</v>
      </c>
      <c r="AH65" s="57">
        <v>11.549411645731624</v>
      </c>
      <c r="AI65" s="57">
        <v>11.534564268089541</v>
      </c>
      <c r="AJ65" s="57">
        <v>11.550708634456631</v>
      </c>
      <c r="AK65" s="57">
        <v>11.52124969002843</v>
      </c>
      <c r="AL65" s="57">
        <v>11.525592728157228</v>
      </c>
    </row>
    <row r="66" spans="2:38" ht="13.5" thickBot="1" x14ac:dyDescent="0.25">
      <c r="B66" s="20">
        <v>45505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11.573</v>
      </c>
      <c r="AI66" s="57">
        <v>11.537436915658306</v>
      </c>
      <c r="AJ66" s="57">
        <v>11.555577240024862</v>
      </c>
      <c r="AK66" s="57">
        <v>11.520474640844114</v>
      </c>
      <c r="AL66" s="57">
        <v>11.525417338548516</v>
      </c>
    </row>
    <row r="67" spans="2:38" ht="13.5" thickBot="1" x14ac:dyDescent="0.25">
      <c r="B67" s="19">
        <v>45536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11.513999999999999</v>
      </c>
      <c r="AJ67" s="57">
        <v>11.551367290394676</v>
      </c>
      <c r="AK67" s="57">
        <v>11.514363441856016</v>
      </c>
      <c r="AL67" s="57">
        <v>11.522047603574906</v>
      </c>
    </row>
    <row r="68" spans="2:38" ht="13.5" thickBot="1" x14ac:dyDescent="0.25">
      <c r="B68" s="20">
        <v>45566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11.573</v>
      </c>
      <c r="AK68" s="57">
        <v>11.514441362337628</v>
      </c>
      <c r="AL68" s="57">
        <v>11.523016516526342</v>
      </c>
    </row>
    <row r="69" spans="2:38" ht="13.5" thickBot="1" x14ac:dyDescent="0.25">
      <c r="B69" s="19">
        <v>45597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11.48</v>
      </c>
      <c r="AL69" s="57">
        <v>11.509892000925458</v>
      </c>
    </row>
    <row r="70" spans="2:38" ht="13.5" thickBot="1" x14ac:dyDescent="0.25">
      <c r="B70" s="20">
        <v>45627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11.534000000000001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92"/>
  <sheetViews>
    <sheetView topLeftCell="V43" workbookViewId="0">
      <selection activeCell="Y72" sqref="Y7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2018</v>
      </c>
      <c r="D9" s="38">
        <v>11.288</v>
      </c>
    </row>
    <row r="10" spans="2:7" x14ac:dyDescent="0.2">
      <c r="C10" s="39">
        <v>2019</v>
      </c>
      <c r="D10" s="50">
        <v>11.294</v>
      </c>
    </row>
    <row r="11" spans="2:7" ht="13.5" thickBot="1" x14ac:dyDescent="0.25">
      <c r="C11" s="40">
        <v>2020</v>
      </c>
      <c r="D11" s="53">
        <v>11.337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43466</v>
      </c>
      <c r="D22" s="23">
        <v>43497</v>
      </c>
      <c r="E22" s="22">
        <v>43525</v>
      </c>
      <c r="F22" s="23">
        <v>43556</v>
      </c>
      <c r="G22" s="22">
        <v>43586</v>
      </c>
      <c r="H22" s="23">
        <v>43617</v>
      </c>
      <c r="I22" s="22">
        <v>43647</v>
      </c>
      <c r="J22" s="23">
        <v>43678</v>
      </c>
      <c r="K22" s="22">
        <v>43709</v>
      </c>
      <c r="L22" s="23">
        <v>43739</v>
      </c>
      <c r="M22" s="22">
        <v>43770</v>
      </c>
      <c r="N22" s="23">
        <v>43800</v>
      </c>
      <c r="O22" s="22">
        <v>43831</v>
      </c>
      <c r="P22" s="23">
        <v>43862</v>
      </c>
      <c r="Q22" s="22">
        <v>43891</v>
      </c>
      <c r="R22" s="23">
        <v>43922</v>
      </c>
      <c r="S22" s="22">
        <v>43952</v>
      </c>
      <c r="T22" s="23">
        <v>43983</v>
      </c>
      <c r="U22" s="22">
        <v>44013</v>
      </c>
      <c r="V22" s="23">
        <v>44044</v>
      </c>
      <c r="W22" s="22">
        <v>44075</v>
      </c>
      <c r="X22" s="23">
        <v>44105</v>
      </c>
      <c r="Y22" s="22">
        <v>44136</v>
      </c>
      <c r="Z22" s="23">
        <v>44166</v>
      </c>
      <c r="AA22" s="22">
        <v>44197</v>
      </c>
      <c r="AB22" s="23">
        <v>44228</v>
      </c>
      <c r="AC22" s="22">
        <v>44256</v>
      </c>
      <c r="AD22" s="23">
        <v>44287</v>
      </c>
      <c r="AE22" s="22">
        <v>44317</v>
      </c>
      <c r="AF22" s="23">
        <v>44348</v>
      </c>
      <c r="AG22" s="22">
        <v>44378</v>
      </c>
      <c r="AH22" s="23">
        <v>44409</v>
      </c>
      <c r="AI22" s="22">
        <v>44440</v>
      </c>
      <c r="AJ22" s="23">
        <v>44470</v>
      </c>
      <c r="AK22" s="22">
        <v>44501</v>
      </c>
      <c r="AL22" s="23">
        <v>44531</v>
      </c>
    </row>
    <row r="23" spans="1:38" ht="13.5" thickBot="1" x14ac:dyDescent="0.25">
      <c r="A23" s="4"/>
      <c r="B23" s="19">
        <v>43101</v>
      </c>
      <c r="C23" s="48">
        <v>11.285676972436473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43132</v>
      </c>
      <c r="C24" s="48">
        <v>11.284072130018364</v>
      </c>
      <c r="D24" s="48">
        <v>11.282879682873237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43160</v>
      </c>
      <c r="C25" s="48">
        <v>11.283721643129878</v>
      </c>
      <c r="D25" s="48">
        <v>11.282383223751541</v>
      </c>
      <c r="E25" s="48">
        <v>11.281863692349861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43191</v>
      </c>
      <c r="C26" s="48">
        <v>11.287174036465464</v>
      </c>
      <c r="D26" s="48">
        <v>11.285125512528998</v>
      </c>
      <c r="E26" s="48">
        <v>11.284231230432335</v>
      </c>
      <c r="F26" s="48">
        <v>11.287171823763659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43221</v>
      </c>
      <c r="C27" s="48">
        <v>11.287673273045202</v>
      </c>
      <c r="D27" s="48">
        <v>11.285407594754096</v>
      </c>
      <c r="E27" s="48">
        <v>11.284426381635763</v>
      </c>
      <c r="F27" s="48">
        <v>11.287515476445613</v>
      </c>
      <c r="G27" s="49">
        <v>11.290254377750458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43252</v>
      </c>
      <c r="C28" s="48">
        <v>11.287302968131312</v>
      </c>
      <c r="D28" s="48">
        <v>11.284936722804272</v>
      </c>
      <c r="E28" s="48">
        <v>11.283952507919862</v>
      </c>
      <c r="F28" s="48">
        <v>11.287258044490143</v>
      </c>
      <c r="G28" s="49">
        <v>11.290161140363411</v>
      </c>
      <c r="H28" s="48">
        <v>11.292394843122578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43282</v>
      </c>
      <c r="C29" s="48">
        <v>11.285639660965645</v>
      </c>
      <c r="D29" s="48">
        <v>11.2834605543856</v>
      </c>
      <c r="E29" s="48">
        <v>11.282630002992788</v>
      </c>
      <c r="F29" s="48">
        <v>11.2861592900476</v>
      </c>
      <c r="G29" s="49">
        <v>11.289231618720811</v>
      </c>
      <c r="H29" s="48">
        <v>11.291560005449686</v>
      </c>
      <c r="I29" s="48">
        <v>11.293478337827576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43313</v>
      </c>
      <c r="C30" s="48">
        <v>11.282803301103765</v>
      </c>
      <c r="D30" s="48">
        <v>11.281044609454083</v>
      </c>
      <c r="E30" s="48">
        <v>11.280506354517245</v>
      </c>
      <c r="F30" s="48">
        <v>11.284335841979717</v>
      </c>
      <c r="G30" s="49">
        <v>11.287634106743555</v>
      </c>
      <c r="H30" s="48">
        <v>11.290077568834565</v>
      </c>
      <c r="I30" s="48">
        <v>11.292096987896487</v>
      </c>
      <c r="J30" s="54">
        <v>11.294074609202326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43344</v>
      </c>
      <c r="C31" s="48">
        <v>11.27864280459268</v>
      </c>
      <c r="D31" s="48">
        <v>11.277586155563936</v>
      </c>
      <c r="E31" s="48">
        <v>11.277505205265619</v>
      </c>
      <c r="F31" s="48">
        <v>11.281739412193181</v>
      </c>
      <c r="G31" s="49">
        <v>11.285340048519995</v>
      </c>
      <c r="H31" s="48">
        <v>11.287929580893831</v>
      </c>
      <c r="I31" s="48">
        <v>11.29007997036596</v>
      </c>
      <c r="J31" s="54">
        <v>11.29216815053519</v>
      </c>
      <c r="K31" s="54">
        <v>11.294023030930722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43374</v>
      </c>
      <c r="C32" s="48">
        <v>11.277246919102254</v>
      </c>
      <c r="D32" s="48">
        <v>11.276405669889902</v>
      </c>
      <c r="E32" s="48">
        <v>11.276491807661726</v>
      </c>
      <c r="F32" s="48">
        <v>11.281011879536576</v>
      </c>
      <c r="G32" s="49">
        <v>11.28481854825406</v>
      </c>
      <c r="H32" s="48">
        <v>11.287528103168565</v>
      </c>
      <c r="I32" s="48">
        <v>11.289775058568218</v>
      </c>
      <c r="J32" s="54">
        <v>11.291949794297443</v>
      </c>
      <c r="K32" s="54">
        <v>11.293880107132363</v>
      </c>
      <c r="L32" s="56">
        <v>11.291450990818308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43405</v>
      </c>
      <c r="C33" s="48">
        <v>11.273356440797119</v>
      </c>
      <c r="D33" s="48">
        <v>11.273276471322912</v>
      </c>
      <c r="E33" s="48">
        <v>11.273876176919504</v>
      </c>
      <c r="F33" s="48">
        <v>11.279120207572968</v>
      </c>
      <c r="G33" s="49">
        <v>11.283437004041167</v>
      </c>
      <c r="H33" s="48">
        <v>11.286432873545957</v>
      </c>
      <c r="I33" s="48">
        <v>11.288910568293902</v>
      </c>
      <c r="J33" s="54">
        <v>11.291289387736606</v>
      </c>
      <c r="K33" s="54">
        <v>11.293399807400522</v>
      </c>
      <c r="L33" s="56">
        <v>11.290827464669116</v>
      </c>
      <c r="M33" s="57">
        <v>11.289850033931037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43435</v>
      </c>
      <c r="C34" s="48">
        <v>11.274630704315246</v>
      </c>
      <c r="D34" s="48">
        <v>11.274165568323784</v>
      </c>
      <c r="E34" s="48">
        <v>11.274721651461453</v>
      </c>
      <c r="F34" s="48">
        <v>11.280861649732095</v>
      </c>
      <c r="G34" s="49">
        <v>11.285742563644053</v>
      </c>
      <c r="H34" s="48">
        <v>11.289137499969987</v>
      </c>
      <c r="I34" s="48">
        <v>11.29188889656125</v>
      </c>
      <c r="J34" s="54">
        <v>11.29452763053871</v>
      </c>
      <c r="K34" s="54">
        <v>11.29678255809563</v>
      </c>
      <c r="L34" s="56">
        <v>11.293597275886917</v>
      </c>
      <c r="M34" s="57">
        <v>11.292163494382553</v>
      </c>
      <c r="N34" s="57">
        <v>11.292143599624026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43466</v>
      </c>
      <c r="C35" s="28">
        <v>11.271000000000001</v>
      </c>
      <c r="D35" s="48">
        <v>11.271844377609479</v>
      </c>
      <c r="E35" s="48">
        <v>11.273212613961496</v>
      </c>
      <c r="F35" s="48">
        <v>11.281412267847713</v>
      </c>
      <c r="G35" s="49">
        <v>11.28748242464018</v>
      </c>
      <c r="H35" s="48">
        <v>11.291620601400378</v>
      </c>
      <c r="I35" s="48">
        <v>11.294878368624753</v>
      </c>
      <c r="J35" s="54">
        <v>11.297978502197331</v>
      </c>
      <c r="K35" s="54">
        <v>11.300497647634963</v>
      </c>
      <c r="L35" s="56">
        <v>11.296356572336741</v>
      </c>
      <c r="M35" s="57">
        <v>11.294294341238</v>
      </c>
      <c r="N35" s="57">
        <v>11.293976227836785</v>
      </c>
      <c r="O35" s="57">
        <v>11.296125361604146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43497</v>
      </c>
      <c r="C36" s="18"/>
      <c r="D36" s="28">
        <v>11.273</v>
      </c>
      <c r="E36" s="48">
        <v>11.274844463852132</v>
      </c>
      <c r="F36" s="48">
        <v>11.287166535082214</v>
      </c>
      <c r="G36" s="49">
        <v>11.29490609534699</v>
      </c>
      <c r="H36" s="48">
        <v>11.300239565263233</v>
      </c>
      <c r="I36" s="48">
        <v>11.304124162940141</v>
      </c>
      <c r="J36" s="54">
        <v>11.307828254490756</v>
      </c>
      <c r="K36" s="54">
        <v>11.310404674724055</v>
      </c>
      <c r="L36" s="56">
        <v>11.303823278437632</v>
      </c>
      <c r="M36" s="57">
        <v>11.29993008613871</v>
      </c>
      <c r="N36" s="57">
        <v>11.298608876121666</v>
      </c>
      <c r="O36" s="57">
        <v>11.300441916826211</v>
      </c>
      <c r="P36" s="57">
        <v>11.305497567051793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43525</v>
      </c>
      <c r="C37" s="15"/>
      <c r="D37" s="14"/>
      <c r="E37" s="28">
        <v>11.276999999999999</v>
      </c>
      <c r="F37" s="48">
        <v>11.296761348743138</v>
      </c>
      <c r="G37" s="49">
        <v>11.30565145294263</v>
      </c>
      <c r="H37" s="48">
        <v>11.312216406347405</v>
      </c>
      <c r="I37" s="48">
        <v>11.316403900896328</v>
      </c>
      <c r="J37" s="54">
        <v>11.320499419114746</v>
      </c>
      <c r="K37" s="54">
        <v>11.322568957707336</v>
      </c>
      <c r="L37" s="56">
        <v>11.312273271489726</v>
      </c>
      <c r="M37" s="57">
        <v>11.305712924051823</v>
      </c>
      <c r="N37" s="57">
        <v>11.303033511333153</v>
      </c>
      <c r="O37" s="57">
        <v>11.304381180155518</v>
      </c>
      <c r="P37" s="57">
        <v>11.309615323204117</v>
      </c>
      <c r="Q37" s="57">
        <v>11.318268471423368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43556</v>
      </c>
      <c r="C38" s="15"/>
      <c r="D38" s="15"/>
      <c r="E38" s="14"/>
      <c r="F38" s="28">
        <v>11.324</v>
      </c>
      <c r="G38" s="49">
        <v>11.326376131099332</v>
      </c>
      <c r="H38" s="48">
        <v>11.333457635064942</v>
      </c>
      <c r="I38" s="48">
        <v>11.336486831976751</v>
      </c>
      <c r="J38" s="54">
        <v>11.340162987005199</v>
      </c>
      <c r="K38" s="54">
        <v>11.340139020334705</v>
      </c>
      <c r="L38" s="56">
        <v>11.323083595677405</v>
      </c>
      <c r="M38" s="57">
        <v>11.312176461430971</v>
      </c>
      <c r="N38" s="57">
        <v>11.307550147420599</v>
      </c>
      <c r="O38" s="57">
        <v>11.308215473488655</v>
      </c>
      <c r="P38" s="57">
        <v>11.313581643962117</v>
      </c>
      <c r="Q38" s="57">
        <v>11.322736328956067</v>
      </c>
      <c r="R38" s="57">
        <v>11.328621444870794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43586</v>
      </c>
      <c r="C39" s="17"/>
      <c r="D39" s="17"/>
      <c r="E39" s="17"/>
      <c r="F39" s="14"/>
      <c r="G39" s="28">
        <v>11.329000000000001</v>
      </c>
      <c r="H39" s="48">
        <v>11.340816209622057</v>
      </c>
      <c r="I39" s="48">
        <v>11.343812791965998</v>
      </c>
      <c r="J39" s="54">
        <v>11.348050334329285</v>
      </c>
      <c r="K39" s="54">
        <v>11.346406826333267</v>
      </c>
      <c r="L39" s="56">
        <v>11.322821582492415</v>
      </c>
      <c r="M39" s="57">
        <v>11.309868604534628</v>
      </c>
      <c r="N39" s="57">
        <v>11.305181512987065</v>
      </c>
      <c r="O39" s="57">
        <v>11.306430537572046</v>
      </c>
      <c r="P39" s="57">
        <v>11.312573531060105</v>
      </c>
      <c r="Q39" s="57">
        <v>11.322628615179092</v>
      </c>
      <c r="R39" s="57">
        <v>11.328990403159569</v>
      </c>
      <c r="S39" s="57">
        <v>11.336408763945757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43617</v>
      </c>
      <c r="C40" s="17"/>
      <c r="D40" s="17"/>
      <c r="E40" s="17"/>
      <c r="F40" s="15"/>
      <c r="G40" s="14"/>
      <c r="H40" s="28">
        <v>11.369</v>
      </c>
      <c r="I40" s="48">
        <v>11.3606040537626</v>
      </c>
      <c r="J40" s="54">
        <v>11.363135113667701</v>
      </c>
      <c r="K40" s="54">
        <v>11.355849763770648</v>
      </c>
      <c r="L40" s="56">
        <v>11.320662963548658</v>
      </c>
      <c r="M40" s="57">
        <v>11.305760787665838</v>
      </c>
      <c r="N40" s="57">
        <v>11.301609961291206</v>
      </c>
      <c r="O40" s="57">
        <v>11.303855640235824</v>
      </c>
      <c r="P40" s="57">
        <v>11.31099588322634</v>
      </c>
      <c r="Q40" s="57">
        <v>11.322095664029529</v>
      </c>
      <c r="R40" s="57">
        <v>11.328989655252466</v>
      </c>
      <c r="S40" s="57">
        <v>11.336955075573799</v>
      </c>
      <c r="T40" s="57">
        <v>11.338621429089057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43647</v>
      </c>
      <c r="C41" s="15"/>
      <c r="D41" s="15"/>
      <c r="E41" s="15"/>
      <c r="F41" s="15"/>
      <c r="G41" s="15"/>
      <c r="H41" s="14"/>
      <c r="I41" s="28">
        <v>11.353</v>
      </c>
      <c r="J41" s="54">
        <v>11.360220460491073</v>
      </c>
      <c r="K41" s="54">
        <v>11.351978368825003</v>
      </c>
      <c r="L41" s="56">
        <v>11.312367441977011</v>
      </c>
      <c r="M41" s="57">
        <v>11.299504766171019</v>
      </c>
      <c r="N41" s="57">
        <v>11.29708915444634</v>
      </c>
      <c r="O41" s="57">
        <v>11.300583132548226</v>
      </c>
      <c r="P41" s="57">
        <v>11.308562262861789</v>
      </c>
      <c r="Q41" s="57">
        <v>11.320390958332339</v>
      </c>
      <c r="R41" s="57">
        <v>11.327638213093154</v>
      </c>
      <c r="S41" s="57">
        <v>11.335932792927542</v>
      </c>
      <c r="T41" s="57">
        <v>11.337687687604594</v>
      </c>
      <c r="U41" s="57">
        <v>11.33916630228971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43678</v>
      </c>
      <c r="C42" s="15"/>
      <c r="D42" s="15"/>
      <c r="E42" s="15"/>
      <c r="F42" s="15"/>
      <c r="G42" s="15"/>
      <c r="H42" s="15"/>
      <c r="I42" s="14"/>
      <c r="J42" s="28">
        <v>11.369</v>
      </c>
      <c r="K42" s="54">
        <v>11.351486346407748</v>
      </c>
      <c r="L42" s="56">
        <v>11.302867862809691</v>
      </c>
      <c r="M42" s="57">
        <v>11.29294504980315</v>
      </c>
      <c r="N42" s="57">
        <v>11.292616526111891</v>
      </c>
      <c r="O42" s="57">
        <v>11.297505038539782</v>
      </c>
      <c r="P42" s="57">
        <v>11.306403672821419</v>
      </c>
      <c r="Q42" s="57">
        <v>11.319027674882514</v>
      </c>
      <c r="R42" s="57">
        <v>11.32665570480232</v>
      </c>
      <c r="S42" s="57">
        <v>11.335309672364334</v>
      </c>
      <c r="T42" s="57">
        <v>11.337149765390171</v>
      </c>
      <c r="U42" s="57">
        <v>11.338694805119992</v>
      </c>
      <c r="V42" s="57">
        <v>11.338135237365854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43709</v>
      </c>
      <c r="C43" s="15"/>
      <c r="D43" s="15"/>
      <c r="E43" s="15"/>
      <c r="F43" s="15"/>
      <c r="G43" s="15"/>
      <c r="H43" s="15"/>
      <c r="I43" s="15"/>
      <c r="J43" s="14"/>
      <c r="K43" s="28">
        <v>11.34</v>
      </c>
      <c r="L43" s="56">
        <v>11.287125405570203</v>
      </c>
      <c r="M43" s="57">
        <v>11.284414892600696</v>
      </c>
      <c r="N43" s="57">
        <v>11.287237361870453</v>
      </c>
      <c r="O43" s="57">
        <v>11.293876956057382</v>
      </c>
      <c r="P43" s="57">
        <v>11.303798922098743</v>
      </c>
      <c r="Q43" s="57">
        <v>11.317248306577181</v>
      </c>
      <c r="R43" s="57">
        <v>11.32526220663633</v>
      </c>
      <c r="S43" s="57">
        <v>11.334266759343949</v>
      </c>
      <c r="T43" s="57">
        <v>11.336202183417237</v>
      </c>
      <c r="U43" s="57">
        <v>11.337820831143674</v>
      </c>
      <c r="V43" s="57">
        <v>11.337272513245026</v>
      </c>
      <c r="W43" s="57">
        <v>11.337340384333636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43739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11.257</v>
      </c>
      <c r="M44" s="57">
        <v>11.272948306213111</v>
      </c>
      <c r="N44" s="57">
        <v>11.280890361105129</v>
      </c>
      <c r="O44" s="57">
        <v>11.290008933836251</v>
      </c>
      <c r="P44" s="57">
        <v>11.301346465241503</v>
      </c>
      <c r="Q44" s="57">
        <v>11.315942173181803</v>
      </c>
      <c r="R44" s="57">
        <v>11.324483639251213</v>
      </c>
      <c r="S44" s="57">
        <v>11.333982747853289</v>
      </c>
      <c r="T44" s="57">
        <v>11.336021717749778</v>
      </c>
      <c r="U44" s="57">
        <v>11.337720601418523</v>
      </c>
      <c r="V44" s="57">
        <v>11.337151095624606</v>
      </c>
      <c r="W44" s="57">
        <v>11.337226838335452</v>
      </c>
      <c r="X44" s="57">
        <v>11.333213756616294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43770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11.282</v>
      </c>
      <c r="N45" s="57">
        <v>11.287284398046618</v>
      </c>
      <c r="O45" s="57">
        <v>11.295706187277503</v>
      </c>
      <c r="P45" s="57">
        <v>11.307330987276284</v>
      </c>
      <c r="Q45" s="57">
        <v>11.322546650569976</v>
      </c>
      <c r="R45" s="57">
        <v>11.331380246666315</v>
      </c>
      <c r="S45" s="57">
        <v>11.34131347167596</v>
      </c>
      <c r="T45" s="57">
        <v>11.34321193739437</v>
      </c>
      <c r="U45" s="57">
        <v>11.344809190050288</v>
      </c>
      <c r="V45" s="57">
        <v>11.343944294032237</v>
      </c>
      <c r="W45" s="57">
        <v>11.343725337952993</v>
      </c>
      <c r="X45" s="57">
        <v>11.33884672135321</v>
      </c>
      <c r="Y45" s="57">
        <v>11.333731067537697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43800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11.292</v>
      </c>
      <c r="O46" s="57">
        <v>11.301695673901685</v>
      </c>
      <c r="P46" s="57">
        <v>11.315232689599627</v>
      </c>
      <c r="Q46" s="57">
        <v>11.332520553167551</v>
      </c>
      <c r="R46" s="57">
        <v>11.342224355960047</v>
      </c>
      <c r="S46" s="57">
        <v>11.353271317461454</v>
      </c>
      <c r="T46" s="57">
        <v>11.354898891155029</v>
      </c>
      <c r="U46" s="57">
        <v>11.356306207576475</v>
      </c>
      <c r="V46" s="57">
        <v>11.354818315206451</v>
      </c>
      <c r="W46" s="57">
        <v>11.354001189007775</v>
      </c>
      <c r="X46" s="57">
        <v>11.347357826974994</v>
      </c>
      <c r="Y46" s="57">
        <v>11.340519496008136</v>
      </c>
      <c r="Z46" s="57">
        <v>11.331333979642553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43831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11.311</v>
      </c>
      <c r="P47" s="57">
        <v>11.327718650678367</v>
      </c>
      <c r="Q47" s="57">
        <v>11.347941087747024</v>
      </c>
      <c r="R47" s="57">
        <v>11.358618756300492</v>
      </c>
      <c r="S47" s="57">
        <v>11.371153903609125</v>
      </c>
      <c r="T47" s="57">
        <v>11.372019510688201</v>
      </c>
      <c r="U47" s="57">
        <v>11.372901117788601</v>
      </c>
      <c r="V47" s="57">
        <v>11.370202208952177</v>
      </c>
      <c r="W47" s="57">
        <v>11.368220739459185</v>
      </c>
      <c r="X47" s="57">
        <v>11.358518222252549</v>
      </c>
      <c r="Y47" s="57">
        <v>11.348884589931762</v>
      </c>
      <c r="Z47" s="57">
        <v>11.337088320837095</v>
      </c>
      <c r="AA47" s="57">
        <v>11.327268750178343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43862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11.349</v>
      </c>
      <c r="Q48" s="57">
        <v>11.372218262123143</v>
      </c>
      <c r="R48" s="57">
        <v>11.383166354339378</v>
      </c>
      <c r="S48" s="57">
        <v>11.397444770814529</v>
      </c>
      <c r="T48" s="57">
        <v>11.39618011447566</v>
      </c>
      <c r="U48" s="57">
        <v>11.395670210503619</v>
      </c>
      <c r="V48" s="57">
        <v>11.390486914215973</v>
      </c>
      <c r="W48" s="57">
        <v>11.386190478707448</v>
      </c>
      <c r="X48" s="57">
        <v>11.371156068413272</v>
      </c>
      <c r="Y48" s="57">
        <v>11.357181482997516</v>
      </c>
      <c r="Z48" s="57">
        <v>11.34178077893759</v>
      </c>
      <c r="AA48" s="57">
        <v>11.329702598642944</v>
      </c>
      <c r="AB48" s="57">
        <v>11.323727238612278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43891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11.397</v>
      </c>
      <c r="R49" s="57">
        <v>11.406420463949836</v>
      </c>
      <c r="S49" s="57">
        <v>11.422776177637887</v>
      </c>
      <c r="T49" s="57">
        <v>11.417481965445239</v>
      </c>
      <c r="U49" s="57">
        <v>11.414637257731751</v>
      </c>
      <c r="V49" s="57">
        <v>11.405767144646818</v>
      </c>
      <c r="W49" s="57">
        <v>11.398370866752225</v>
      </c>
      <c r="X49" s="57">
        <v>11.377007962536902</v>
      </c>
      <c r="Y49" s="57">
        <v>11.358881616191564</v>
      </c>
      <c r="Z49" s="57">
        <v>11.340592803255678</v>
      </c>
      <c r="AA49" s="57">
        <v>11.327132562025218</v>
      </c>
      <c r="AB49" s="57">
        <v>11.320803951105555</v>
      </c>
      <c r="AC49" s="57">
        <v>11.314655757536377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43922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11.423</v>
      </c>
      <c r="S50" s="57">
        <v>11.447531942416411</v>
      </c>
      <c r="T50" s="57">
        <v>11.432498295346559</v>
      </c>
      <c r="U50" s="57">
        <v>11.42548236953049</v>
      </c>
      <c r="V50" s="57">
        <v>11.410386538830632</v>
      </c>
      <c r="W50" s="57">
        <v>11.398977736997432</v>
      </c>
      <c r="X50" s="57">
        <v>11.37043398678837</v>
      </c>
      <c r="Y50" s="57">
        <v>11.349666060795434</v>
      </c>
      <c r="Z50" s="57">
        <v>11.330310997852646</v>
      </c>
      <c r="AA50" s="57">
        <v>11.31717174222385</v>
      </c>
      <c r="AB50" s="57">
        <v>11.311542788682253</v>
      </c>
      <c r="AC50" s="57">
        <v>11.305867680154973</v>
      </c>
      <c r="AD50" s="57">
        <v>11.303854897418551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43952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11.477</v>
      </c>
      <c r="T51" s="57">
        <v>11.439280203920459</v>
      </c>
      <c r="U51" s="57">
        <v>11.426815413632779</v>
      </c>
      <c r="V51" s="57">
        <v>11.404996644921024</v>
      </c>
      <c r="W51" s="57">
        <v>11.390904575415577</v>
      </c>
      <c r="X51" s="57">
        <v>11.358355841628894</v>
      </c>
      <c r="Y51" s="57">
        <v>11.337988110479927</v>
      </c>
      <c r="Z51" s="57">
        <v>11.31960205258717</v>
      </c>
      <c r="AA51" s="57">
        <v>11.30784329371536</v>
      </c>
      <c r="AB51" s="57">
        <v>11.30327441828247</v>
      </c>
      <c r="AC51" s="57">
        <v>11.298306226027353</v>
      </c>
      <c r="AD51" s="57">
        <v>11.296880125148496</v>
      </c>
      <c r="AE51" s="57">
        <v>11.29783352190584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43983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11.384</v>
      </c>
      <c r="U52" s="57">
        <v>11.386241682177404</v>
      </c>
      <c r="V52" s="57">
        <v>11.365239568717788</v>
      </c>
      <c r="W52" s="57">
        <v>11.35746024391586</v>
      </c>
      <c r="X52" s="57">
        <v>11.330293413669253</v>
      </c>
      <c r="Y52" s="57">
        <v>11.31674299715654</v>
      </c>
      <c r="Z52" s="57">
        <v>11.302851947290902</v>
      </c>
      <c r="AA52" s="57">
        <v>11.294447249254315</v>
      </c>
      <c r="AB52" s="57">
        <v>11.291839290729106</v>
      </c>
      <c r="AC52" s="57">
        <v>11.288157568739109</v>
      </c>
      <c r="AD52" s="57">
        <v>11.287652413003345</v>
      </c>
      <c r="AE52" s="57">
        <v>11.289261127035093</v>
      </c>
      <c r="AF52" s="57">
        <v>11.292561990384316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44013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11.388999999999999</v>
      </c>
      <c r="V53" s="57">
        <v>11.353898686019809</v>
      </c>
      <c r="W53" s="57">
        <v>11.347888601816896</v>
      </c>
      <c r="X53" s="57">
        <v>11.31995755712679</v>
      </c>
      <c r="Y53" s="57">
        <v>11.308912799642775</v>
      </c>
      <c r="Z53" s="57">
        <v>11.296498117553545</v>
      </c>
      <c r="AA53" s="57">
        <v>11.289331707874261</v>
      </c>
      <c r="AB53" s="57">
        <v>11.287505379192121</v>
      </c>
      <c r="AC53" s="57">
        <v>11.284293708315737</v>
      </c>
      <c r="AD53" s="57">
        <v>11.284162406753278</v>
      </c>
      <c r="AE53" s="57">
        <v>11.286063790106727</v>
      </c>
      <c r="AF53" s="57">
        <v>11.289565405019253</v>
      </c>
      <c r="AG53" s="57">
        <v>11.289388268704442</v>
      </c>
      <c r="AH53" s="36"/>
      <c r="AI53" s="36"/>
      <c r="AJ53" s="36"/>
      <c r="AK53" s="36"/>
      <c r="AL53" s="36"/>
    </row>
    <row r="54" spans="2:38" ht="13.5" thickBot="1" x14ac:dyDescent="0.25">
      <c r="B54" s="20">
        <v>44044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11.32</v>
      </c>
      <c r="W54" s="57">
        <v>11.33084250507388</v>
      </c>
      <c r="X54" s="57">
        <v>11.307156953687169</v>
      </c>
      <c r="Y54" s="57">
        <v>11.300543381339038</v>
      </c>
      <c r="Z54" s="57">
        <v>11.290211862446617</v>
      </c>
      <c r="AA54" s="57">
        <v>11.284479447446545</v>
      </c>
      <c r="AB54" s="57">
        <v>11.283472360923732</v>
      </c>
      <c r="AC54" s="57">
        <v>11.280746934069684</v>
      </c>
      <c r="AD54" s="57">
        <v>11.280982538985363</v>
      </c>
      <c r="AE54" s="57">
        <v>11.283160862433784</v>
      </c>
      <c r="AF54" s="57">
        <v>11.28684464162888</v>
      </c>
      <c r="AG54" s="57">
        <v>11.286751705629181</v>
      </c>
      <c r="AH54" s="57">
        <v>11.286729543905979</v>
      </c>
      <c r="AI54" s="36"/>
      <c r="AJ54" s="36"/>
      <c r="AK54" s="36"/>
      <c r="AL54" s="36"/>
    </row>
    <row r="55" spans="2:38" ht="13.5" thickBot="1" x14ac:dyDescent="0.25">
      <c r="B55" s="19">
        <v>44075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11.339</v>
      </c>
      <c r="X55" s="57">
        <v>11.304105544420286</v>
      </c>
      <c r="Y55" s="57">
        <v>11.298182478681442</v>
      </c>
      <c r="Z55" s="57">
        <v>11.287957027610492</v>
      </c>
      <c r="AA55" s="57">
        <v>11.282593751123029</v>
      </c>
      <c r="AB55" s="57">
        <v>11.281904899741376</v>
      </c>
      <c r="AC55" s="57">
        <v>11.279320073839999</v>
      </c>
      <c r="AD55" s="57">
        <v>11.279717364561197</v>
      </c>
      <c r="AE55" s="57">
        <v>11.282052736774144</v>
      </c>
      <c r="AF55" s="57">
        <v>11.285877856226319</v>
      </c>
      <c r="AG55" s="57">
        <v>11.285814776790398</v>
      </c>
      <c r="AH55" s="57">
        <v>11.285820386747226</v>
      </c>
      <c r="AI55" s="57">
        <v>11.286670605325416</v>
      </c>
      <c r="AJ55" s="36"/>
      <c r="AK55" s="36"/>
      <c r="AL55" s="36"/>
    </row>
    <row r="56" spans="2:38" ht="13.5" thickBot="1" x14ac:dyDescent="0.25">
      <c r="B56" s="20">
        <v>44105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11.288</v>
      </c>
      <c r="Y56" s="57">
        <v>11.290333489226475</v>
      </c>
      <c r="Z56" s="57">
        <v>11.282247075691261</v>
      </c>
      <c r="AA56" s="57">
        <v>11.27831150918116</v>
      </c>
      <c r="AB56" s="57">
        <v>11.278451461633605</v>
      </c>
      <c r="AC56" s="57">
        <v>11.276290262006755</v>
      </c>
      <c r="AD56" s="57">
        <v>11.277047282675817</v>
      </c>
      <c r="AE56" s="57">
        <v>11.279681115404705</v>
      </c>
      <c r="AF56" s="57">
        <v>11.2837359939439</v>
      </c>
      <c r="AG56" s="57">
        <v>11.28374520730981</v>
      </c>
      <c r="AH56" s="57">
        <v>11.283816073348488</v>
      </c>
      <c r="AI56" s="57">
        <v>11.284770204924047</v>
      </c>
      <c r="AJ56" s="57">
        <v>11.292726522602241</v>
      </c>
      <c r="AK56" s="36"/>
      <c r="AL56" s="36"/>
    </row>
    <row r="57" spans="2:38" ht="13.5" thickBot="1" x14ac:dyDescent="0.25">
      <c r="B57" s="19">
        <v>44136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11.292</v>
      </c>
      <c r="Z57" s="57">
        <v>11.280406691152832</v>
      </c>
      <c r="AA57" s="57">
        <v>11.276404175740344</v>
      </c>
      <c r="AB57" s="57">
        <v>11.277011418549961</v>
      </c>
      <c r="AC57" s="57">
        <v>11.274843081958013</v>
      </c>
      <c r="AD57" s="57">
        <v>11.275862897041215</v>
      </c>
      <c r="AE57" s="57">
        <v>11.27885605213104</v>
      </c>
      <c r="AF57" s="57">
        <v>11.283327849600715</v>
      </c>
      <c r="AG57" s="57">
        <v>11.283353466206604</v>
      </c>
      <c r="AH57" s="57">
        <v>11.283444040463277</v>
      </c>
      <c r="AI57" s="57">
        <v>11.284494371900008</v>
      </c>
      <c r="AJ57" s="57">
        <v>11.293101108890959</v>
      </c>
      <c r="AK57" s="57">
        <v>11.295709988672353</v>
      </c>
      <c r="AL57" s="36"/>
    </row>
    <row r="58" spans="2:38" ht="13.5" thickBot="1" x14ac:dyDescent="0.25">
      <c r="B58" s="20">
        <v>44166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11.271000000000001</v>
      </c>
      <c r="AA58" s="57">
        <v>11.270469022947434</v>
      </c>
      <c r="AB58" s="57">
        <v>11.272998923973843</v>
      </c>
      <c r="AC58" s="57">
        <v>11.271252760010634</v>
      </c>
      <c r="AD58" s="57">
        <v>11.272983515936991</v>
      </c>
      <c r="AE58" s="57">
        <v>11.276736330767712</v>
      </c>
      <c r="AF58" s="57">
        <v>11.281985652484344</v>
      </c>
      <c r="AG58" s="57">
        <v>11.282073783992413</v>
      </c>
      <c r="AH58" s="57">
        <v>11.282227263010821</v>
      </c>
      <c r="AI58" s="57">
        <v>11.283474918158454</v>
      </c>
      <c r="AJ58" s="57">
        <v>11.293238551674763</v>
      </c>
      <c r="AK58" s="57">
        <v>11.296116979538356</v>
      </c>
      <c r="AL58" s="57">
        <v>11.295412788506443</v>
      </c>
    </row>
    <row r="59" spans="2:38" ht="13.5" thickBot="1" x14ac:dyDescent="0.25">
      <c r="B59" s="19">
        <v>44197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11.27</v>
      </c>
      <c r="AB59" s="57">
        <v>11.273983165871909</v>
      </c>
      <c r="AC59" s="57">
        <v>11.271340604635341</v>
      </c>
      <c r="AD59" s="57">
        <v>11.273542674315728</v>
      </c>
      <c r="AE59" s="57">
        <v>11.278159293951292</v>
      </c>
      <c r="AF59" s="57">
        <v>11.284575070125975</v>
      </c>
      <c r="AG59" s="57">
        <v>11.284544296546294</v>
      </c>
      <c r="AH59" s="57">
        <v>11.28461329463865</v>
      </c>
      <c r="AI59" s="57">
        <v>11.285983056035711</v>
      </c>
      <c r="AJ59" s="57">
        <v>11.29728165570115</v>
      </c>
      <c r="AK59" s="57">
        <v>11.300043747635435</v>
      </c>
      <c r="AL59" s="57">
        <v>11.298730376026491</v>
      </c>
    </row>
    <row r="60" spans="2:38" ht="13.5" thickBot="1" x14ac:dyDescent="0.25">
      <c r="B60" s="20">
        <v>44228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11.279</v>
      </c>
      <c r="AC60" s="57">
        <v>11.272210209395638</v>
      </c>
      <c r="AD60" s="57">
        <v>11.275203232154119</v>
      </c>
      <c r="AE60" s="57">
        <v>11.281345407386516</v>
      </c>
      <c r="AF60" s="57">
        <v>11.289879910689889</v>
      </c>
      <c r="AG60" s="57">
        <v>11.289458937590956</v>
      </c>
      <c r="AH60" s="57">
        <v>11.289243047549546</v>
      </c>
      <c r="AI60" s="57">
        <v>11.290693043247929</v>
      </c>
      <c r="AJ60" s="57">
        <v>11.304352031591954</v>
      </c>
      <c r="AK60" s="57">
        <v>11.306504731590771</v>
      </c>
      <c r="AL60" s="57">
        <v>11.303954081006191</v>
      </c>
    </row>
    <row r="61" spans="2:38" ht="13.5" thickBot="1" x14ac:dyDescent="0.25">
      <c r="B61" s="19">
        <v>44256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11.272952718817439</v>
      </c>
      <c r="AE61" s="57">
        <v>11.282399301540703</v>
      </c>
      <c r="AF61" s="57">
        <v>11.294301728216833</v>
      </c>
      <c r="AG61" s="57">
        <v>11.293293747471141</v>
      </c>
      <c r="AH61" s="57">
        <v>11.292685511029829</v>
      </c>
      <c r="AI61" s="57">
        <v>11.294264454307923</v>
      </c>
      <c r="AJ61" s="57">
        <v>11.310920042979113</v>
      </c>
      <c r="AK61" s="57">
        <v>11.312167926826216</v>
      </c>
      <c r="AL61" s="57">
        <v>11.308164105717513</v>
      </c>
    </row>
    <row r="62" spans="2:38" ht="13.5" thickBot="1" x14ac:dyDescent="0.25">
      <c r="B62" s="20">
        <v>44287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11.282999999999999</v>
      </c>
      <c r="AE62" s="57">
        <v>11.295162246448545</v>
      </c>
      <c r="AF62" s="57">
        <v>11.312469295427174</v>
      </c>
      <c r="AG62" s="57">
        <v>11.308214685481396</v>
      </c>
      <c r="AH62" s="57">
        <v>11.305504420455824</v>
      </c>
      <c r="AI62" s="57">
        <v>11.30607990214166</v>
      </c>
      <c r="AJ62" s="57">
        <v>11.325738080763912</v>
      </c>
      <c r="AK62" s="57">
        <v>11.323513249210782</v>
      </c>
      <c r="AL62" s="57">
        <v>11.31631702268656</v>
      </c>
    </row>
    <row r="63" spans="2:38" ht="13.5" thickBot="1" x14ac:dyDescent="0.25">
      <c r="B63" s="19">
        <v>44317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11.311999999999999</v>
      </c>
      <c r="AF63" s="57">
        <v>11.340869355181377</v>
      </c>
      <c r="AG63" s="57">
        <v>11.326281031691218</v>
      </c>
      <c r="AH63" s="57">
        <v>11.318523550810559</v>
      </c>
      <c r="AI63" s="57">
        <v>11.316919980503078</v>
      </c>
      <c r="AJ63" s="57">
        <v>11.340398936880176</v>
      </c>
      <c r="AK63" s="57">
        <v>11.333040260662219</v>
      </c>
      <c r="AL63" s="57">
        <v>11.322173710141175</v>
      </c>
    </row>
    <row r="64" spans="2:38" ht="13.5" thickBot="1" x14ac:dyDescent="0.25">
      <c r="B64" s="20">
        <v>44348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11.407</v>
      </c>
      <c r="AG64" s="57">
        <v>11.341600630034966</v>
      </c>
      <c r="AH64" s="57">
        <v>11.323206395210981</v>
      </c>
      <c r="AI64" s="57">
        <v>11.319446127140553</v>
      </c>
      <c r="AJ64" s="57">
        <v>11.349753719833572</v>
      </c>
      <c r="AK64" s="57">
        <v>11.337345414330088</v>
      </c>
      <c r="AL64" s="57">
        <v>11.323653390130168</v>
      </c>
    </row>
    <row r="65" spans="2:38" ht="13.5" thickBot="1" x14ac:dyDescent="0.25">
      <c r="B65" s="19">
        <v>44378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11.284000000000001</v>
      </c>
      <c r="AH65" s="57">
        <v>11.284963630229139</v>
      </c>
      <c r="AI65" s="57">
        <v>11.294151724447683</v>
      </c>
      <c r="AJ65" s="57">
        <v>11.340138943281815</v>
      </c>
      <c r="AK65" s="57">
        <v>11.330513253934548</v>
      </c>
      <c r="AL65" s="57">
        <v>11.318002726317957</v>
      </c>
    </row>
    <row r="66" spans="2:38" ht="13.5" thickBot="1" x14ac:dyDescent="0.25">
      <c r="B66" s="20">
        <v>44409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11.286</v>
      </c>
      <c r="AI66" s="57">
        <v>11.299107098773522</v>
      </c>
      <c r="AJ66" s="57">
        <v>11.353366816292295</v>
      </c>
      <c r="AK66" s="57">
        <v>11.336342450827953</v>
      </c>
      <c r="AL66" s="57">
        <v>11.320838416747597</v>
      </c>
    </row>
    <row r="67" spans="2:38" ht="13.5" thickBot="1" x14ac:dyDescent="0.25">
      <c r="B67" s="19">
        <v>44440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11.31</v>
      </c>
      <c r="AJ67" s="57">
        <v>11.372267007347585</v>
      </c>
      <c r="AK67" s="57">
        <v>11.342982463387727</v>
      </c>
      <c r="AL67" s="57">
        <v>11.323766968346309</v>
      </c>
    </row>
    <row r="68" spans="2:38" ht="13.5" thickBot="1" x14ac:dyDescent="0.25">
      <c r="B68" s="20">
        <v>44470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11.404</v>
      </c>
      <c r="AK68" s="57">
        <v>11.349204515497506</v>
      </c>
      <c r="AL68" s="57">
        <v>11.325316168821999</v>
      </c>
    </row>
    <row r="69" spans="2:38" ht="13.5" thickBot="1" x14ac:dyDescent="0.25">
      <c r="B69" s="19">
        <v>44501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11.317</v>
      </c>
      <c r="AL69" s="57">
        <v>11.303018590489042</v>
      </c>
    </row>
    <row r="70" spans="2:38" ht="13.5" thickBot="1" x14ac:dyDescent="0.25">
      <c r="B70" s="20">
        <v>44531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A0D-F080-4070-9FC3-E606D60628B2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B2:L199"/>
  <sheetViews>
    <sheetView workbookViewId="0">
      <pane ySplit="4" topLeftCell="A168" activePane="bottomLeft" state="frozen"/>
      <selection pane="bottomLeft" activeCell="P186" sqref="P186"/>
    </sheetView>
  </sheetViews>
  <sheetFormatPr baseColWidth="10" defaultRowHeight="12.75" x14ac:dyDescent="0.2"/>
  <cols>
    <col min="1" max="1" width="11.42578125" style="2"/>
    <col min="2" max="2" width="4.42578125" style="2" bestFit="1" customWidth="1"/>
    <col min="3" max="3" width="6.5703125" style="44" bestFit="1" customWidth="1"/>
    <col min="4" max="4" width="5" style="44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13.5703125" style="59" bestFit="1" customWidth="1"/>
    <col min="9" max="10" width="11.5703125" style="2" bestFit="1" customWidth="1"/>
    <col min="11" max="11" width="11.7109375" style="2" bestFit="1" customWidth="1"/>
    <col min="12" max="12" width="14.5703125" style="59" bestFit="1" customWidth="1"/>
    <col min="13" max="16384" width="11.42578125" style="2"/>
  </cols>
  <sheetData>
    <row r="2" spans="2:7" x14ac:dyDescent="0.2">
      <c r="C2" s="43"/>
      <c r="D2" s="43"/>
    </row>
    <row r="3" spans="2:7" ht="13.5" thickBot="1" x14ac:dyDescent="0.25">
      <c r="G3" s="1" t="s">
        <v>4</v>
      </c>
    </row>
    <row r="4" spans="2:7" x14ac:dyDescent="0.2">
      <c r="B4" s="29" t="s">
        <v>24</v>
      </c>
      <c r="C4" s="45" t="s">
        <v>0</v>
      </c>
      <c r="D4" s="45" t="s">
        <v>23</v>
      </c>
      <c r="E4" s="30" t="s">
        <v>1</v>
      </c>
      <c r="F4" s="30" t="s">
        <v>2</v>
      </c>
      <c r="G4" s="31" t="s">
        <v>3</v>
      </c>
    </row>
    <row r="5" spans="2:7" x14ac:dyDescent="0.2">
      <c r="B5" s="39">
        <v>1</v>
      </c>
      <c r="C5" s="46">
        <v>10</v>
      </c>
      <c r="D5" s="46">
        <v>2009</v>
      </c>
      <c r="E5" s="25">
        <v>11.185</v>
      </c>
      <c r="F5" s="47">
        <v>9256327.9999999981</v>
      </c>
      <c r="G5" s="26">
        <v>103532028.67999999</v>
      </c>
    </row>
    <row r="6" spans="2:7" x14ac:dyDescent="0.2">
      <c r="B6" s="39">
        <v>1</v>
      </c>
      <c r="C6" s="46">
        <v>11</v>
      </c>
      <c r="D6" s="46">
        <v>2009</v>
      </c>
      <c r="E6" s="25">
        <v>11.153</v>
      </c>
      <c r="F6" s="47">
        <v>10907539.990384918</v>
      </c>
      <c r="G6" s="26">
        <v>121651793.51276299</v>
      </c>
    </row>
    <row r="7" spans="2:7" x14ac:dyDescent="0.2">
      <c r="B7" s="39">
        <v>1</v>
      </c>
      <c r="C7" s="46">
        <v>12</v>
      </c>
      <c r="D7" s="46">
        <v>2009</v>
      </c>
      <c r="E7" s="25">
        <v>11.151999999999999</v>
      </c>
      <c r="F7" s="47">
        <v>15329297.00390997</v>
      </c>
      <c r="G7" s="26">
        <v>170952320.18760398</v>
      </c>
    </row>
    <row r="8" spans="2:7" x14ac:dyDescent="0.2">
      <c r="B8" s="39">
        <v>1</v>
      </c>
      <c r="C8" s="46">
        <v>1</v>
      </c>
      <c r="D8" s="46">
        <v>2010</v>
      </c>
      <c r="E8" s="25">
        <v>11.176</v>
      </c>
      <c r="F8" s="47">
        <v>18044948</v>
      </c>
      <c r="G8" s="26">
        <v>201670338.84800002</v>
      </c>
    </row>
    <row r="9" spans="2:7" x14ac:dyDescent="0.2">
      <c r="B9" s="39">
        <v>1</v>
      </c>
      <c r="C9" s="46">
        <v>2</v>
      </c>
      <c r="D9" s="46">
        <v>2010</v>
      </c>
      <c r="E9" s="25">
        <v>11.172000000000001</v>
      </c>
      <c r="F9" s="47">
        <v>14701789.000000002</v>
      </c>
      <c r="G9" s="26">
        <v>164248386.70800003</v>
      </c>
    </row>
    <row r="10" spans="2:7" x14ac:dyDescent="0.2">
      <c r="B10" s="39">
        <v>1</v>
      </c>
      <c r="C10" s="46">
        <v>3</v>
      </c>
      <c r="D10" s="46">
        <v>2010</v>
      </c>
      <c r="E10" s="25">
        <v>11.172000000000001</v>
      </c>
      <c r="F10" s="47">
        <v>13037068</v>
      </c>
      <c r="G10" s="26">
        <v>145650123.69600001</v>
      </c>
    </row>
    <row r="11" spans="2:7" x14ac:dyDescent="0.2">
      <c r="B11" s="39">
        <v>1</v>
      </c>
      <c r="C11" s="46">
        <v>4</v>
      </c>
      <c r="D11" s="46">
        <v>2010</v>
      </c>
      <c r="E11" s="25">
        <v>11.128</v>
      </c>
      <c r="F11" s="47">
        <v>8009181</v>
      </c>
      <c r="G11" s="26">
        <v>89126166.167999998</v>
      </c>
    </row>
    <row r="12" spans="2:7" x14ac:dyDescent="0.2">
      <c r="B12" s="39">
        <v>1</v>
      </c>
      <c r="C12" s="46">
        <v>5</v>
      </c>
      <c r="D12" s="46">
        <v>2010</v>
      </c>
      <c r="E12" s="25">
        <v>11.247999999999999</v>
      </c>
      <c r="F12" s="47">
        <v>6499838.3757112361</v>
      </c>
      <c r="G12" s="26">
        <v>73110182.049999982</v>
      </c>
    </row>
    <row r="13" spans="2:7" x14ac:dyDescent="0.2">
      <c r="B13" s="39">
        <v>1</v>
      </c>
      <c r="C13" s="46">
        <v>6</v>
      </c>
      <c r="D13" s="46">
        <v>2010</v>
      </c>
      <c r="E13" s="25">
        <v>11.259</v>
      </c>
      <c r="F13" s="47">
        <v>3622491</v>
      </c>
      <c r="G13" s="26">
        <v>40785626.169</v>
      </c>
    </row>
    <row r="14" spans="2:7" x14ac:dyDescent="0.2">
      <c r="B14" s="39">
        <v>1</v>
      </c>
      <c r="C14" s="46">
        <v>7</v>
      </c>
      <c r="D14" s="46">
        <v>2010</v>
      </c>
      <c r="E14" s="25">
        <v>11.343999999999999</v>
      </c>
      <c r="F14" s="47">
        <v>2928029.0000000009</v>
      </c>
      <c r="G14" s="26">
        <v>33215560.976000007</v>
      </c>
    </row>
    <row r="15" spans="2:7" x14ac:dyDescent="0.2">
      <c r="B15" s="39">
        <v>1</v>
      </c>
      <c r="C15" s="46">
        <v>8</v>
      </c>
      <c r="D15" s="46">
        <v>2010</v>
      </c>
      <c r="E15" s="25">
        <v>11.3</v>
      </c>
      <c r="F15" s="47">
        <v>3129345.9999999995</v>
      </c>
      <c r="G15" s="26">
        <v>35361609.799999997</v>
      </c>
    </row>
    <row r="16" spans="2:7" x14ac:dyDescent="0.2">
      <c r="B16" s="39">
        <v>1</v>
      </c>
      <c r="C16" s="46">
        <v>9</v>
      </c>
      <c r="D16" s="46">
        <v>2010</v>
      </c>
      <c r="E16" s="25">
        <v>11.266</v>
      </c>
      <c r="F16" s="47">
        <v>4925891</v>
      </c>
      <c r="G16" s="26">
        <v>55495088.006000005</v>
      </c>
    </row>
    <row r="17" spans="2:7" x14ac:dyDescent="0.2">
      <c r="B17" s="39">
        <v>1</v>
      </c>
      <c r="C17" s="46">
        <v>10</v>
      </c>
      <c r="D17" s="46">
        <v>2010</v>
      </c>
      <c r="E17" s="25">
        <v>11.226000000000001</v>
      </c>
      <c r="F17" s="47">
        <v>9337235.9999999981</v>
      </c>
      <c r="G17" s="26">
        <v>104819811.336</v>
      </c>
    </row>
    <row r="18" spans="2:7" x14ac:dyDescent="0.2">
      <c r="B18" s="39">
        <v>1</v>
      </c>
      <c r="C18" s="46">
        <v>11</v>
      </c>
      <c r="D18" s="46">
        <v>2010</v>
      </c>
      <c r="E18" s="25">
        <v>11.273</v>
      </c>
      <c r="F18" s="47">
        <v>11888091.000000002</v>
      </c>
      <c r="G18" s="26">
        <v>134014449.84300001</v>
      </c>
    </row>
    <row r="19" spans="2:7" x14ac:dyDescent="0.2">
      <c r="B19" s="39">
        <v>1</v>
      </c>
      <c r="C19" s="46">
        <v>12</v>
      </c>
      <c r="D19" s="46">
        <v>2010</v>
      </c>
      <c r="E19" s="25">
        <v>11.222</v>
      </c>
      <c r="F19" s="47">
        <v>18177352</v>
      </c>
      <c r="G19" s="26">
        <v>203986244.14399999</v>
      </c>
    </row>
    <row r="20" spans="2:7" x14ac:dyDescent="0.2">
      <c r="B20" s="39">
        <v>1</v>
      </c>
      <c r="C20" s="46">
        <v>1</v>
      </c>
      <c r="D20" s="46">
        <v>2011</v>
      </c>
      <c r="E20" s="25">
        <v>11.19</v>
      </c>
      <c r="F20" s="47">
        <v>16007605</v>
      </c>
      <c r="G20" s="26">
        <v>179125099.94999999</v>
      </c>
    </row>
    <row r="21" spans="2:7" x14ac:dyDescent="0.2">
      <c r="B21" s="39">
        <v>1</v>
      </c>
      <c r="C21" s="46">
        <v>2</v>
      </c>
      <c r="D21" s="46">
        <v>2011</v>
      </c>
      <c r="E21" s="25">
        <v>11.186</v>
      </c>
      <c r="F21" s="47">
        <v>13319827.000000002</v>
      </c>
      <c r="G21" s="26">
        <v>148995584.82200003</v>
      </c>
    </row>
    <row r="22" spans="2:7" x14ac:dyDescent="0.2">
      <c r="B22" s="39">
        <v>1</v>
      </c>
      <c r="C22" s="46">
        <v>3</v>
      </c>
      <c r="D22" s="46">
        <v>2011</v>
      </c>
      <c r="E22" s="25">
        <v>11.18</v>
      </c>
      <c r="F22" s="47">
        <v>11310089.647584973</v>
      </c>
      <c r="G22" s="26">
        <v>126446802.25999999</v>
      </c>
    </row>
    <row r="23" spans="2:7" x14ac:dyDescent="0.2">
      <c r="B23" s="39">
        <v>1</v>
      </c>
      <c r="C23" s="46">
        <v>4</v>
      </c>
      <c r="D23" s="46">
        <v>2011</v>
      </c>
      <c r="E23" s="25">
        <v>11.199</v>
      </c>
      <c r="F23" s="47">
        <v>5888126.2877935525</v>
      </c>
      <c r="G23" s="26">
        <v>65941126.296999991</v>
      </c>
    </row>
    <row r="24" spans="2:7" x14ac:dyDescent="0.2">
      <c r="B24" s="39">
        <v>1</v>
      </c>
      <c r="C24" s="46">
        <v>5</v>
      </c>
      <c r="D24" s="46">
        <v>2011</v>
      </c>
      <c r="E24" s="25">
        <v>11.167999999999999</v>
      </c>
      <c r="F24" s="47">
        <v>4689653.9851158671</v>
      </c>
      <c r="G24" s="26">
        <v>52374055.705774002</v>
      </c>
    </row>
    <row r="25" spans="2:7" x14ac:dyDescent="0.2">
      <c r="B25" s="39">
        <v>1</v>
      </c>
      <c r="C25" s="46">
        <v>6</v>
      </c>
      <c r="D25" s="46">
        <v>2011</v>
      </c>
      <c r="E25" s="25">
        <v>11.115</v>
      </c>
      <c r="F25" s="47">
        <v>3417479.8020692756</v>
      </c>
      <c r="G25" s="26">
        <v>37985288</v>
      </c>
    </row>
    <row r="26" spans="2:7" x14ac:dyDescent="0.2">
      <c r="B26" s="39">
        <v>1</v>
      </c>
      <c r="C26" s="46">
        <v>7</v>
      </c>
      <c r="D26" s="46">
        <v>2011</v>
      </c>
      <c r="E26" s="25">
        <v>11.298</v>
      </c>
      <c r="F26" s="47">
        <v>3524194.6362187997</v>
      </c>
      <c r="G26" s="26">
        <v>39816351</v>
      </c>
    </row>
    <row r="27" spans="2:7" x14ac:dyDescent="0.2">
      <c r="B27" s="39">
        <v>1</v>
      </c>
      <c r="C27" s="46">
        <v>8</v>
      </c>
      <c r="D27" s="46">
        <v>2011</v>
      </c>
      <c r="E27" s="25">
        <v>11.365</v>
      </c>
      <c r="F27" s="47">
        <v>3003223.7500062473</v>
      </c>
      <c r="G27" s="26">
        <v>34131637.918821</v>
      </c>
    </row>
    <row r="28" spans="2:7" x14ac:dyDescent="0.2">
      <c r="B28" s="39">
        <v>1</v>
      </c>
      <c r="C28" s="46">
        <v>9</v>
      </c>
      <c r="D28" s="46">
        <v>2011</v>
      </c>
      <c r="E28" s="25">
        <v>11.334</v>
      </c>
      <c r="F28" s="47">
        <v>3584857.4107085764</v>
      </c>
      <c r="G28" s="26">
        <v>40630773.892971002</v>
      </c>
    </row>
    <row r="29" spans="2:7" x14ac:dyDescent="0.2">
      <c r="B29" s="39">
        <v>1</v>
      </c>
      <c r="C29" s="46">
        <v>10</v>
      </c>
      <c r="D29" s="46">
        <v>2011</v>
      </c>
      <c r="E29" s="25">
        <v>11.365</v>
      </c>
      <c r="F29" s="47">
        <v>7820167.2679278487</v>
      </c>
      <c r="G29" s="26">
        <v>88876201</v>
      </c>
    </row>
    <row r="30" spans="2:7" x14ac:dyDescent="0.2">
      <c r="B30" s="39">
        <v>1</v>
      </c>
      <c r="C30" s="46">
        <v>11</v>
      </c>
      <c r="D30" s="46">
        <v>2011</v>
      </c>
      <c r="E30" s="25">
        <v>11.218</v>
      </c>
      <c r="F30" s="47">
        <v>11963286.015667675</v>
      </c>
      <c r="G30" s="26">
        <v>134204142.52375998</v>
      </c>
    </row>
    <row r="31" spans="2:7" x14ac:dyDescent="0.2">
      <c r="B31" s="39">
        <v>1</v>
      </c>
      <c r="C31" s="46">
        <v>12</v>
      </c>
      <c r="D31" s="46">
        <v>2011</v>
      </c>
      <c r="E31" s="25">
        <v>11.201000000000001</v>
      </c>
      <c r="F31" s="47">
        <v>13662430.73685644</v>
      </c>
      <c r="G31" s="26">
        <v>153032886.68352899</v>
      </c>
    </row>
    <row r="32" spans="2:7" x14ac:dyDescent="0.2">
      <c r="B32" s="39">
        <v>1</v>
      </c>
      <c r="C32" s="46">
        <v>1</v>
      </c>
      <c r="D32" s="46">
        <v>2012</v>
      </c>
      <c r="E32" s="25">
        <v>11.21</v>
      </c>
      <c r="F32" s="47">
        <v>15052265.388046386</v>
      </c>
      <c r="G32" s="26">
        <v>168735895</v>
      </c>
    </row>
    <row r="33" spans="2:9" x14ac:dyDescent="0.2">
      <c r="B33" s="39">
        <v>1</v>
      </c>
      <c r="C33" s="46">
        <v>2</v>
      </c>
      <c r="D33" s="46">
        <v>2012</v>
      </c>
      <c r="E33" s="25">
        <v>11.247999999999999</v>
      </c>
      <c r="F33" s="47">
        <v>15979113.876058055</v>
      </c>
      <c r="G33" s="26">
        <v>179733072.87790099</v>
      </c>
    </row>
    <row r="34" spans="2:9" x14ac:dyDescent="0.2">
      <c r="B34" s="39">
        <v>1</v>
      </c>
      <c r="C34" s="46">
        <v>3</v>
      </c>
      <c r="D34" s="46">
        <v>2012</v>
      </c>
      <c r="E34" s="25">
        <v>11.286</v>
      </c>
      <c r="F34" s="47">
        <v>9743719.2982456144</v>
      </c>
      <c r="G34" s="26">
        <v>109967616</v>
      </c>
    </row>
    <row r="35" spans="2:9" x14ac:dyDescent="0.2">
      <c r="B35" s="39">
        <v>1</v>
      </c>
      <c r="C35" s="46">
        <v>4</v>
      </c>
      <c r="D35" s="46">
        <v>2012</v>
      </c>
      <c r="E35" s="25">
        <v>11.212</v>
      </c>
      <c r="F35" s="47">
        <v>8146875.1337852301</v>
      </c>
      <c r="G35" s="26">
        <v>91342764</v>
      </c>
    </row>
    <row r="36" spans="2:9" x14ac:dyDescent="0.2">
      <c r="B36" s="39">
        <v>1</v>
      </c>
      <c r="C36" s="46">
        <v>5</v>
      </c>
      <c r="D36" s="46">
        <v>2012</v>
      </c>
      <c r="E36" s="25">
        <v>11.206</v>
      </c>
      <c r="F36" s="47">
        <v>4148193.1108334824</v>
      </c>
      <c r="G36" s="26">
        <v>46484652</v>
      </c>
    </row>
    <row r="37" spans="2:9" x14ac:dyDescent="0.2">
      <c r="B37" s="39">
        <v>1</v>
      </c>
      <c r="C37" s="46">
        <v>6</v>
      </c>
      <c r="D37" s="46">
        <v>2012</v>
      </c>
      <c r="E37" s="25">
        <v>11.192</v>
      </c>
      <c r="F37" s="47">
        <v>3054052.090779128</v>
      </c>
      <c r="G37" s="26">
        <v>34180951</v>
      </c>
    </row>
    <row r="38" spans="2:9" x14ac:dyDescent="0.2">
      <c r="B38" s="39">
        <v>1</v>
      </c>
      <c r="C38" s="46">
        <v>7</v>
      </c>
      <c r="D38" s="46">
        <v>2012</v>
      </c>
      <c r="E38" s="25">
        <v>11.209</v>
      </c>
      <c r="F38" s="47">
        <v>2905742.6175394771</v>
      </c>
      <c r="G38" s="26">
        <v>32570469</v>
      </c>
    </row>
    <row r="39" spans="2:9" x14ac:dyDescent="0.2">
      <c r="B39" s="39">
        <v>1</v>
      </c>
      <c r="C39" s="46">
        <v>8</v>
      </c>
      <c r="D39" s="46">
        <v>2012</v>
      </c>
      <c r="E39" s="25">
        <v>11.179</v>
      </c>
      <c r="F39" s="47">
        <v>2678540.3882279275</v>
      </c>
      <c r="G39" s="26">
        <v>29943403</v>
      </c>
    </row>
    <row r="40" spans="2:9" x14ac:dyDescent="0.2">
      <c r="B40" s="39">
        <v>1</v>
      </c>
      <c r="C40" s="46">
        <v>9</v>
      </c>
      <c r="D40" s="46">
        <v>2012</v>
      </c>
      <c r="E40" s="25">
        <v>11.217000000000001</v>
      </c>
      <c r="F40" s="47">
        <v>3712211.4647410181</v>
      </c>
      <c r="G40" s="26">
        <v>41639876</v>
      </c>
    </row>
    <row r="41" spans="2:9" x14ac:dyDescent="0.2">
      <c r="B41" s="39">
        <v>1</v>
      </c>
      <c r="C41" s="46">
        <v>10</v>
      </c>
      <c r="D41" s="46">
        <v>2012</v>
      </c>
      <c r="E41" s="25">
        <v>11.244999999999999</v>
      </c>
      <c r="F41" s="47">
        <v>7851508.7594486447</v>
      </c>
      <c r="G41" s="26">
        <v>88290216</v>
      </c>
    </row>
    <row r="42" spans="2:9" x14ac:dyDescent="0.2">
      <c r="B42" s="39">
        <v>1</v>
      </c>
      <c r="C42" s="46">
        <v>11</v>
      </c>
      <c r="D42" s="46">
        <v>2012</v>
      </c>
      <c r="E42" s="25">
        <v>11.204000000000001</v>
      </c>
      <c r="F42" s="47">
        <v>10836122.549803643</v>
      </c>
      <c r="G42" s="26">
        <v>121407917.04800001</v>
      </c>
    </row>
    <row r="43" spans="2:9" x14ac:dyDescent="0.2">
      <c r="B43" s="39">
        <v>1</v>
      </c>
      <c r="C43" s="46">
        <v>12</v>
      </c>
      <c r="D43" s="46">
        <v>2012</v>
      </c>
      <c r="E43" s="25">
        <v>11.212999999999999</v>
      </c>
      <c r="F43" s="47">
        <v>14643055.456345314</v>
      </c>
      <c r="G43" s="26">
        <v>164192580.83199999</v>
      </c>
      <c r="H43" s="59">
        <f>(E43*G43+E42*G42+E41*G41+E40*G40+E39*G39+E38*G38+E37*G37+E36*G36+E35*G35+E34*G34+E33*G33+E32*G32)/SUM(G32:G43)</f>
        <v>11.225114114906956</v>
      </c>
    </row>
    <row r="44" spans="2:9" x14ac:dyDescent="0.2">
      <c r="B44" s="39">
        <v>1</v>
      </c>
      <c r="C44" s="46">
        <v>1</v>
      </c>
      <c r="D44" s="46">
        <v>2013</v>
      </c>
      <c r="E44" s="25">
        <v>11.205</v>
      </c>
      <c r="F44" s="47">
        <v>15002021.477465417</v>
      </c>
      <c r="G44" s="26">
        <v>168097650.655</v>
      </c>
      <c r="I44" s="61"/>
    </row>
    <row r="45" spans="2:9" x14ac:dyDescent="0.2">
      <c r="B45" s="39">
        <v>1</v>
      </c>
      <c r="C45" s="46">
        <v>2</v>
      </c>
      <c r="D45" s="46">
        <v>2013</v>
      </c>
      <c r="E45" s="25">
        <v>11.202999999999999</v>
      </c>
      <c r="F45" s="47">
        <v>14812746.223243773</v>
      </c>
      <c r="G45" s="26">
        <v>165947195.93899998</v>
      </c>
      <c r="I45" s="61"/>
    </row>
    <row r="46" spans="2:9" x14ac:dyDescent="0.2">
      <c r="B46" s="39">
        <v>1</v>
      </c>
      <c r="C46" s="46">
        <v>3</v>
      </c>
      <c r="D46" s="46">
        <v>2013</v>
      </c>
      <c r="E46" s="25">
        <v>11.189</v>
      </c>
      <c r="F46" s="47">
        <v>13269744.838948969</v>
      </c>
      <c r="G46" s="26">
        <v>148475175.00300002</v>
      </c>
      <c r="I46" s="61"/>
    </row>
    <row r="47" spans="2:9" x14ac:dyDescent="0.2">
      <c r="B47" s="39">
        <v>1</v>
      </c>
      <c r="C47" s="46">
        <v>4</v>
      </c>
      <c r="D47" s="46">
        <v>2013</v>
      </c>
      <c r="E47" s="25">
        <v>11.154999999999999</v>
      </c>
      <c r="F47" s="47">
        <v>7952487.3886149703</v>
      </c>
      <c r="G47" s="26">
        <v>88709996.819999993</v>
      </c>
      <c r="I47" s="61"/>
    </row>
    <row r="48" spans="2:9" x14ac:dyDescent="0.2">
      <c r="B48" s="39">
        <v>1</v>
      </c>
      <c r="C48" s="46">
        <v>5</v>
      </c>
      <c r="D48" s="46">
        <v>2013</v>
      </c>
      <c r="E48" s="25">
        <v>11.204000000000001</v>
      </c>
      <c r="F48" s="47">
        <v>5286144</v>
      </c>
      <c r="G48" s="26">
        <v>59225957.376000002</v>
      </c>
      <c r="I48" s="61"/>
    </row>
    <row r="49" spans="2:11" x14ac:dyDescent="0.2">
      <c r="B49" s="39">
        <v>1</v>
      </c>
      <c r="C49" s="46">
        <v>6</v>
      </c>
      <c r="D49" s="46">
        <v>2013</v>
      </c>
      <c r="E49" s="25">
        <v>11.188000000000001</v>
      </c>
      <c r="F49" s="47">
        <v>3266913.9999999995</v>
      </c>
      <c r="G49" s="26">
        <v>36550233.831999995</v>
      </c>
      <c r="I49" s="61"/>
    </row>
    <row r="50" spans="2:11" x14ac:dyDescent="0.2">
      <c r="B50" s="39">
        <v>1</v>
      </c>
      <c r="C50" s="46">
        <v>7</v>
      </c>
      <c r="D50" s="46">
        <v>2013</v>
      </c>
      <c r="E50" s="25">
        <v>11.271000000000001</v>
      </c>
      <c r="F50" s="47">
        <v>2515529.0000000005</v>
      </c>
      <c r="G50" s="26">
        <v>28352527.359000005</v>
      </c>
      <c r="I50" s="61"/>
    </row>
    <row r="51" spans="2:11" x14ac:dyDescent="0.2">
      <c r="B51" s="39">
        <v>1</v>
      </c>
      <c r="C51" s="46">
        <v>8</v>
      </c>
      <c r="D51" s="46">
        <v>2013</v>
      </c>
      <c r="E51" s="25">
        <v>11.202</v>
      </c>
      <c r="F51" s="47">
        <v>2637777.0000000005</v>
      </c>
      <c r="G51" s="26">
        <v>29548377.954000007</v>
      </c>
      <c r="I51" s="61"/>
    </row>
    <row r="52" spans="2:11" x14ac:dyDescent="0.2">
      <c r="B52" s="39">
        <v>1</v>
      </c>
      <c r="C52" s="46">
        <v>9</v>
      </c>
      <c r="D52" s="46">
        <v>2013</v>
      </c>
      <c r="E52" s="25">
        <v>11.199</v>
      </c>
      <c r="F52" s="47">
        <v>4202574.7139030257</v>
      </c>
      <c r="G52" s="26">
        <v>47064634.220999986</v>
      </c>
      <c r="I52" s="61"/>
    </row>
    <row r="53" spans="2:11" x14ac:dyDescent="0.2">
      <c r="B53" s="39">
        <v>1</v>
      </c>
      <c r="C53" s="46">
        <v>10</v>
      </c>
      <c r="D53" s="46">
        <v>2013</v>
      </c>
      <c r="E53" s="25">
        <v>11.221</v>
      </c>
      <c r="F53" s="47">
        <v>6679383.542910615</v>
      </c>
      <c r="G53" s="26">
        <v>74949362.735000014</v>
      </c>
      <c r="I53" s="61"/>
    </row>
    <row r="54" spans="2:11" x14ac:dyDescent="0.2">
      <c r="B54" s="39">
        <v>1</v>
      </c>
      <c r="C54" s="46">
        <v>11</v>
      </c>
      <c r="D54" s="46">
        <v>2013</v>
      </c>
      <c r="E54" s="25">
        <v>11.226000000000001</v>
      </c>
      <c r="F54" s="47">
        <v>11891689.285230715</v>
      </c>
      <c r="G54" s="26">
        <v>133496103.91600001</v>
      </c>
      <c r="I54" s="61"/>
    </row>
    <row r="55" spans="2:11" x14ac:dyDescent="0.2">
      <c r="B55" s="39">
        <v>1</v>
      </c>
      <c r="C55" s="46">
        <v>12</v>
      </c>
      <c r="D55" s="46">
        <v>2013</v>
      </c>
      <c r="E55" s="25">
        <v>11.21</v>
      </c>
      <c r="F55" s="47">
        <v>13775016.827832291</v>
      </c>
      <c r="G55" s="26">
        <v>154417938.63999999</v>
      </c>
      <c r="H55" s="59">
        <f>(E55*G55+E54*G54+E53*G53+E52*G52+E51*G51+E50*G50+E49*G49+E48*G48+E47*G47+E46*G46+E45*G45+E44*G44)/SUM(G44:G55)</f>
        <v>11.203635356497664</v>
      </c>
      <c r="I55" s="61"/>
      <c r="J55" s="61"/>
      <c r="K55" s="61"/>
    </row>
    <row r="56" spans="2:11" x14ac:dyDescent="0.2">
      <c r="B56" s="39">
        <v>1</v>
      </c>
      <c r="C56" s="46">
        <v>1</v>
      </c>
      <c r="D56" s="46">
        <v>2014</v>
      </c>
      <c r="E56" s="25">
        <v>11.207000000000001</v>
      </c>
      <c r="F56" s="47">
        <v>13471993.037030425</v>
      </c>
      <c r="G56" s="26">
        <v>150980625.96599999</v>
      </c>
      <c r="H56" s="60"/>
      <c r="I56" s="61"/>
      <c r="J56" s="61"/>
      <c r="K56" s="61"/>
    </row>
    <row r="57" spans="2:11" x14ac:dyDescent="0.2">
      <c r="B57" s="39">
        <v>1</v>
      </c>
      <c r="C57" s="46">
        <v>2</v>
      </c>
      <c r="D57" s="46">
        <v>2014</v>
      </c>
      <c r="E57" s="25">
        <v>11.21</v>
      </c>
      <c r="F57" s="47">
        <v>11338066.063336305</v>
      </c>
      <c r="G57" s="26">
        <v>127099720.56999999</v>
      </c>
      <c r="H57" s="60"/>
      <c r="I57" s="61"/>
      <c r="J57" s="61"/>
      <c r="K57" s="61"/>
    </row>
    <row r="58" spans="2:11" x14ac:dyDescent="0.2">
      <c r="B58" s="39">
        <v>1</v>
      </c>
      <c r="C58" s="46">
        <v>3</v>
      </c>
      <c r="D58" s="46">
        <v>2014</v>
      </c>
      <c r="E58" s="25">
        <v>11.250999999999999</v>
      </c>
      <c r="F58" s="47">
        <v>9178814.5259088092</v>
      </c>
      <c r="G58" s="26">
        <v>103270842.23100001</v>
      </c>
      <c r="H58" s="60"/>
      <c r="I58" s="61"/>
      <c r="J58" s="61"/>
      <c r="K58" s="61"/>
    </row>
    <row r="59" spans="2:11" x14ac:dyDescent="0.2">
      <c r="B59" s="39">
        <v>1</v>
      </c>
      <c r="C59" s="46">
        <v>4</v>
      </c>
      <c r="D59" s="46">
        <v>2014</v>
      </c>
      <c r="E59" s="25">
        <v>11.301</v>
      </c>
      <c r="F59" s="47">
        <v>5667016.2055570297</v>
      </c>
      <c r="G59" s="26">
        <v>64042950.138999999</v>
      </c>
      <c r="H59" s="60"/>
      <c r="I59" s="61"/>
      <c r="J59" s="61"/>
      <c r="K59" s="61"/>
    </row>
    <row r="60" spans="2:11" x14ac:dyDescent="0.2">
      <c r="B60" s="39">
        <v>1</v>
      </c>
      <c r="C60" s="46">
        <v>5</v>
      </c>
      <c r="D60" s="46">
        <v>2014</v>
      </c>
      <c r="E60" s="25">
        <v>11.334</v>
      </c>
      <c r="F60" s="47">
        <v>4783689</v>
      </c>
      <c r="G60" s="26">
        <v>54218331.125999995</v>
      </c>
      <c r="H60" s="60"/>
      <c r="I60" s="61"/>
      <c r="J60" s="61"/>
      <c r="K60" s="61"/>
    </row>
    <row r="61" spans="2:11" x14ac:dyDescent="0.2">
      <c r="B61" s="39">
        <v>1</v>
      </c>
      <c r="C61" s="46">
        <v>6</v>
      </c>
      <c r="D61" s="46">
        <v>2014</v>
      </c>
      <c r="E61" s="25">
        <v>11.225</v>
      </c>
      <c r="F61" s="47">
        <v>2861080.0000000005</v>
      </c>
      <c r="G61" s="26">
        <v>32115623.000000004</v>
      </c>
      <c r="H61" s="60"/>
      <c r="I61" s="61"/>
      <c r="J61" s="61"/>
      <c r="K61" s="61"/>
    </row>
    <row r="62" spans="2:11" x14ac:dyDescent="0.2">
      <c r="B62" s="39">
        <v>1</v>
      </c>
      <c r="C62" s="46">
        <v>7</v>
      </c>
      <c r="D62" s="46">
        <v>2014</v>
      </c>
      <c r="E62" s="25">
        <v>11.225</v>
      </c>
      <c r="F62" s="47">
        <v>2959808</v>
      </c>
      <c r="G62" s="26">
        <v>33223844.800000001</v>
      </c>
      <c r="H62" s="60"/>
      <c r="I62" s="61"/>
      <c r="J62" s="61"/>
      <c r="K62" s="61"/>
    </row>
    <row r="63" spans="2:11" x14ac:dyDescent="0.2">
      <c r="B63" s="39">
        <v>1</v>
      </c>
      <c r="C63" s="46">
        <v>8</v>
      </c>
      <c r="D63" s="46">
        <v>2014</v>
      </c>
      <c r="E63" s="25">
        <v>11.132999999999999</v>
      </c>
      <c r="F63" s="47">
        <v>3013506.0000000005</v>
      </c>
      <c r="G63" s="26">
        <v>33549362.298</v>
      </c>
      <c r="H63" s="60"/>
      <c r="I63" s="61"/>
      <c r="J63" s="61"/>
      <c r="K63" s="61"/>
    </row>
    <row r="64" spans="2:11" x14ac:dyDescent="0.2">
      <c r="B64" s="39">
        <v>1</v>
      </c>
      <c r="C64" s="46">
        <v>9</v>
      </c>
      <c r="D64" s="46">
        <v>2014</v>
      </c>
      <c r="E64" s="25">
        <v>11.228999999999999</v>
      </c>
      <c r="F64" s="47">
        <v>3825177.3580016028</v>
      </c>
      <c r="G64" s="26">
        <v>42952916.552999996</v>
      </c>
      <c r="H64" s="60"/>
      <c r="I64" s="61"/>
      <c r="J64" s="61"/>
      <c r="K64" s="61"/>
    </row>
    <row r="65" spans="2:11" x14ac:dyDescent="0.2">
      <c r="B65" s="39">
        <v>1</v>
      </c>
      <c r="C65" s="46">
        <v>10</v>
      </c>
      <c r="D65" s="46">
        <v>2014</v>
      </c>
      <c r="E65" s="25">
        <v>11.247999999999999</v>
      </c>
      <c r="F65" s="47">
        <v>5536100.1152204853</v>
      </c>
      <c r="G65" s="26">
        <v>62270054.096000016</v>
      </c>
      <c r="H65" s="60"/>
      <c r="I65" s="61"/>
      <c r="J65" s="61"/>
      <c r="K65" s="61"/>
    </row>
    <row r="66" spans="2:11" x14ac:dyDescent="0.2">
      <c r="B66" s="39">
        <v>1</v>
      </c>
      <c r="C66" s="46">
        <v>11</v>
      </c>
      <c r="D66" s="46">
        <v>2014</v>
      </c>
      <c r="E66" s="25">
        <v>11.247</v>
      </c>
      <c r="F66" s="47">
        <v>9085668.3878367543</v>
      </c>
      <c r="G66" s="26">
        <v>102186512.35799998</v>
      </c>
      <c r="H66" s="60"/>
      <c r="I66" s="61"/>
      <c r="J66" s="61"/>
      <c r="K66" s="61"/>
    </row>
    <row r="67" spans="2:11" x14ac:dyDescent="0.2">
      <c r="B67" s="39">
        <v>1</v>
      </c>
      <c r="C67" s="46">
        <v>12</v>
      </c>
      <c r="D67" s="46">
        <v>2014</v>
      </c>
      <c r="E67" s="25">
        <v>11.252000000000001</v>
      </c>
      <c r="F67" s="47">
        <v>12601250.990401706</v>
      </c>
      <c r="G67" s="26">
        <v>141789276.14399999</v>
      </c>
      <c r="H67" s="59">
        <f>(E67*G67+E66*G66+E65*G65+E64*G64+E63*G63+E62*G62+E61*G61+E60*G60+E59*G59+E58*G58+E57*G57+E56*G56)/SUM(G56:G67)</f>
        <v>11.239173104982521</v>
      </c>
    </row>
    <row r="68" spans="2:11" x14ac:dyDescent="0.2">
      <c r="B68" s="39">
        <v>1</v>
      </c>
      <c r="C68" s="46">
        <v>1</v>
      </c>
      <c r="D68" s="46">
        <v>2015</v>
      </c>
      <c r="E68" s="25">
        <v>11.252000000000001</v>
      </c>
      <c r="F68" s="47">
        <v>13900762.512264486</v>
      </c>
      <c r="G68" s="26">
        <v>156411379.78800002</v>
      </c>
      <c r="H68" s="60"/>
      <c r="I68" s="61"/>
      <c r="J68" s="61"/>
      <c r="K68" s="61"/>
    </row>
    <row r="69" spans="2:11" x14ac:dyDescent="0.2">
      <c r="B69" s="39">
        <v>1</v>
      </c>
      <c r="C69" s="46">
        <v>2</v>
      </c>
      <c r="D69" s="46">
        <v>2015</v>
      </c>
      <c r="E69" s="25">
        <v>11.254</v>
      </c>
      <c r="F69" s="47">
        <v>14434768.614714766</v>
      </c>
      <c r="G69" s="26">
        <v>162448885.98999998</v>
      </c>
    </row>
    <row r="70" spans="2:11" x14ac:dyDescent="0.2">
      <c r="B70" s="39">
        <v>1</v>
      </c>
      <c r="C70" s="46">
        <v>3</v>
      </c>
      <c r="D70" s="46">
        <v>2015</v>
      </c>
      <c r="E70" s="25">
        <v>11.250999999999999</v>
      </c>
      <c r="F70" s="47">
        <v>10895122.012887742</v>
      </c>
      <c r="G70" s="26">
        <v>122581017.76699999</v>
      </c>
      <c r="H70" s="60"/>
      <c r="I70" s="61"/>
      <c r="J70" s="61"/>
      <c r="K70" s="61"/>
    </row>
    <row r="71" spans="2:11" x14ac:dyDescent="0.2">
      <c r="B71" s="39">
        <v>1</v>
      </c>
      <c r="C71" s="46">
        <v>4</v>
      </c>
      <c r="D71" s="46">
        <v>2015</v>
      </c>
      <c r="E71" s="25">
        <v>11.279</v>
      </c>
      <c r="F71" s="47">
        <v>7365740.6336554671</v>
      </c>
      <c r="G71" s="26">
        <v>83078188.607000008</v>
      </c>
      <c r="H71" s="60"/>
      <c r="I71" s="61"/>
      <c r="J71" s="61"/>
      <c r="K71" s="61"/>
    </row>
    <row r="72" spans="2:11" x14ac:dyDescent="0.2">
      <c r="B72" s="39">
        <v>1</v>
      </c>
      <c r="C72" s="46">
        <v>5</v>
      </c>
      <c r="D72" s="46">
        <v>2015</v>
      </c>
      <c r="E72" s="25">
        <v>11.385</v>
      </c>
      <c r="F72" s="47">
        <v>4316766.9999999991</v>
      </c>
      <c r="G72" s="26">
        <v>49146392.294999987</v>
      </c>
      <c r="H72" s="60"/>
      <c r="I72" s="61"/>
      <c r="J72" s="61"/>
      <c r="K72" s="61"/>
    </row>
    <row r="73" spans="2:11" x14ac:dyDescent="0.2">
      <c r="B73" s="39">
        <v>1</v>
      </c>
      <c r="C73" s="46">
        <v>6</v>
      </c>
      <c r="D73" s="46">
        <v>2015</v>
      </c>
      <c r="E73" s="25">
        <v>11.342000000000001</v>
      </c>
      <c r="F73" s="47">
        <v>2890490.0259213541</v>
      </c>
      <c r="G73" s="26">
        <v>32783937.873999998</v>
      </c>
      <c r="H73" s="60"/>
      <c r="I73" s="61"/>
      <c r="J73" s="61"/>
      <c r="K73" s="61"/>
    </row>
    <row r="74" spans="2:11" x14ac:dyDescent="0.2">
      <c r="B74" s="39">
        <v>1</v>
      </c>
      <c r="C74" s="46">
        <v>7</v>
      </c>
      <c r="D74" s="46">
        <v>2015</v>
      </c>
      <c r="E74" s="25">
        <v>11.303000000000001</v>
      </c>
      <c r="F74" s="47">
        <v>2619213</v>
      </c>
      <c r="G74" s="26">
        <v>29604964.539000005</v>
      </c>
      <c r="H74" s="60"/>
      <c r="I74" s="61"/>
      <c r="J74" s="61"/>
      <c r="K74" s="61"/>
    </row>
    <row r="75" spans="2:11" x14ac:dyDescent="0.2">
      <c r="B75" s="39">
        <v>1</v>
      </c>
      <c r="C75" s="46">
        <v>8</v>
      </c>
      <c r="D75" s="46">
        <v>2015</v>
      </c>
      <c r="E75" s="25">
        <v>11.366</v>
      </c>
      <c r="F75" s="47">
        <v>2456851.9999999995</v>
      </c>
      <c r="G75" s="26">
        <v>27924579.831999995</v>
      </c>
      <c r="H75" s="60"/>
      <c r="I75" s="61"/>
      <c r="J75" s="61"/>
      <c r="K75" s="61"/>
    </row>
    <row r="76" spans="2:11" x14ac:dyDescent="0.2">
      <c r="B76" s="39">
        <v>1</v>
      </c>
      <c r="C76" s="46">
        <v>9</v>
      </c>
      <c r="D76" s="46">
        <v>2015</v>
      </c>
      <c r="E76" s="25">
        <v>11.332000000000001</v>
      </c>
      <c r="F76" s="47">
        <v>4343371.213554536</v>
      </c>
      <c r="G76" s="26">
        <v>49219082.592</v>
      </c>
      <c r="H76" s="60"/>
      <c r="I76" s="61"/>
      <c r="J76" s="61"/>
      <c r="K76" s="61"/>
    </row>
    <row r="77" spans="2:11" x14ac:dyDescent="0.2">
      <c r="B77" s="39">
        <v>1</v>
      </c>
      <c r="C77" s="46">
        <v>10</v>
      </c>
      <c r="D77" s="46">
        <v>2015</v>
      </c>
      <c r="E77" s="25">
        <v>11.339</v>
      </c>
      <c r="F77" s="47">
        <v>8252510.9999999981</v>
      </c>
      <c r="G77" s="26">
        <v>93575222.228999987</v>
      </c>
      <c r="H77" s="60"/>
      <c r="I77" s="61"/>
      <c r="J77" s="61"/>
      <c r="K77" s="61"/>
    </row>
    <row r="78" spans="2:11" x14ac:dyDescent="0.2">
      <c r="B78" s="39">
        <v>1</v>
      </c>
      <c r="C78" s="46">
        <v>11</v>
      </c>
      <c r="D78" s="46">
        <v>2015</v>
      </c>
      <c r="E78" s="25">
        <v>11.28</v>
      </c>
      <c r="F78" s="47">
        <f>G78/E78</f>
        <v>9602532</v>
      </c>
      <c r="G78" s="26">
        <v>108316560.95999999</v>
      </c>
      <c r="H78" s="60"/>
      <c r="I78" s="61"/>
      <c r="J78" s="61"/>
      <c r="K78" s="61"/>
    </row>
    <row r="79" spans="2:11" x14ac:dyDescent="0.2">
      <c r="B79" s="39">
        <v>1</v>
      </c>
      <c r="C79" s="46">
        <v>12</v>
      </c>
      <c r="D79" s="46">
        <v>2015</v>
      </c>
      <c r="E79" s="25">
        <v>11.255000000000001</v>
      </c>
      <c r="F79" s="47">
        <f>G79/E79</f>
        <v>11951135</v>
      </c>
      <c r="G79" s="26">
        <v>134510024.42500001</v>
      </c>
      <c r="H79" s="59">
        <f t="shared" ref="H79" si="0">(E79*G79+E78*G78+E77*G77+E76*G76+E75*G75+E74*G74+E73*G73+E72*G72+E71*G71+E70*G70+E69*G69+E68*G68)/SUM(G68:G79)</f>
        <v>11.282621822780129</v>
      </c>
      <c r="I79" s="61"/>
      <c r="J79" s="61"/>
      <c r="K79" s="61"/>
    </row>
    <row r="80" spans="2:11" x14ac:dyDescent="0.2">
      <c r="B80" s="39">
        <v>1</v>
      </c>
      <c r="C80" s="46">
        <v>1</v>
      </c>
      <c r="D80" s="46">
        <v>2016</v>
      </c>
      <c r="E80" s="25">
        <v>11.263999999999999</v>
      </c>
      <c r="F80" s="47">
        <f t="shared" ref="F80:F103" si="1">G80/E80</f>
        <v>14534408.000000002</v>
      </c>
      <c r="G80" s="62">
        <v>163715571.71200001</v>
      </c>
      <c r="I80" s="61"/>
      <c r="J80" s="61"/>
      <c r="K80" s="61"/>
    </row>
    <row r="81" spans="2:11" x14ac:dyDescent="0.2">
      <c r="B81" s="39">
        <v>1</v>
      </c>
      <c r="C81" s="46">
        <v>2</v>
      </c>
      <c r="D81" s="46">
        <v>2016</v>
      </c>
      <c r="E81" s="25">
        <v>11.260999999999999</v>
      </c>
      <c r="F81" s="47">
        <f t="shared" si="1"/>
        <v>12321420.000000002</v>
      </c>
      <c r="G81" s="26">
        <v>138751510.62</v>
      </c>
      <c r="H81" s="60"/>
      <c r="I81" s="61"/>
      <c r="J81" s="61"/>
      <c r="K81" s="61"/>
    </row>
    <row r="82" spans="2:11" x14ac:dyDescent="0.2">
      <c r="B82" s="39">
        <v>1</v>
      </c>
      <c r="C82" s="46">
        <v>3</v>
      </c>
      <c r="D82" s="46">
        <v>2016</v>
      </c>
      <c r="E82" s="25">
        <v>11.263</v>
      </c>
      <c r="F82" s="47">
        <f t="shared" si="1"/>
        <v>12445647.999644853</v>
      </c>
      <c r="G82" s="63">
        <v>140175333.41999999</v>
      </c>
      <c r="H82" s="60"/>
      <c r="I82" s="61"/>
      <c r="J82" s="61"/>
      <c r="K82" s="61"/>
    </row>
    <row r="83" spans="2:11" x14ac:dyDescent="0.2">
      <c r="B83" s="39">
        <v>1</v>
      </c>
      <c r="C83" s="46">
        <v>4</v>
      </c>
      <c r="D83" s="46">
        <v>2016</v>
      </c>
      <c r="E83" s="64">
        <v>11.294</v>
      </c>
      <c r="F83" s="47">
        <f t="shared" si="1"/>
        <v>8501241.9868956972</v>
      </c>
      <c r="G83" s="63">
        <v>96013027</v>
      </c>
      <c r="H83" s="60"/>
      <c r="I83" s="61"/>
      <c r="J83" s="61"/>
      <c r="K83" s="61"/>
    </row>
    <row r="84" spans="2:11" x14ac:dyDescent="0.2">
      <c r="B84" s="39">
        <v>1</v>
      </c>
      <c r="C84" s="46">
        <v>5</v>
      </c>
      <c r="D84" s="46">
        <v>2016</v>
      </c>
      <c r="E84" s="64">
        <v>11.414999999999999</v>
      </c>
      <c r="F84" s="47">
        <f t="shared" si="1"/>
        <v>5305289.9693385903</v>
      </c>
      <c r="G84" s="63">
        <v>60559885</v>
      </c>
      <c r="H84" s="60"/>
      <c r="I84" s="61"/>
      <c r="J84" s="61"/>
      <c r="K84" s="61"/>
    </row>
    <row r="85" spans="2:11" x14ac:dyDescent="0.2">
      <c r="B85" s="39">
        <v>1</v>
      </c>
      <c r="C85" s="46">
        <v>6</v>
      </c>
      <c r="D85" s="46">
        <v>2016</v>
      </c>
      <c r="E85" s="64">
        <v>11.363</v>
      </c>
      <c r="F85" s="47">
        <f t="shared" si="1"/>
        <v>3279856.0239373408</v>
      </c>
      <c r="G85" s="63">
        <v>37269004</v>
      </c>
      <c r="H85" s="60"/>
      <c r="I85" s="61"/>
      <c r="J85" s="61"/>
      <c r="K85" s="61"/>
    </row>
    <row r="86" spans="2:11" x14ac:dyDescent="0.2">
      <c r="B86" s="39">
        <v>1</v>
      </c>
      <c r="C86" s="46">
        <v>7</v>
      </c>
      <c r="D86" s="46">
        <v>2016</v>
      </c>
      <c r="E86" s="64">
        <v>11.412000000000001</v>
      </c>
      <c r="F86" s="47">
        <f t="shared" si="1"/>
        <v>2667394.000175254</v>
      </c>
      <c r="G86" s="63">
        <v>30440300.329999998</v>
      </c>
      <c r="H86" s="60"/>
      <c r="I86" s="61"/>
      <c r="J86" s="61"/>
      <c r="K86" s="61"/>
    </row>
    <row r="87" spans="2:11" x14ac:dyDescent="0.2">
      <c r="B87" s="39">
        <v>1</v>
      </c>
      <c r="C87" s="46">
        <v>8</v>
      </c>
      <c r="D87" s="46">
        <v>2016</v>
      </c>
      <c r="E87" s="64">
        <v>11.382</v>
      </c>
      <c r="F87" s="47">
        <f t="shared" si="1"/>
        <v>3137698.9984185556</v>
      </c>
      <c r="G87" s="63">
        <v>35713290</v>
      </c>
      <c r="H87" s="60"/>
      <c r="I87" s="61"/>
      <c r="J87" s="61"/>
      <c r="K87" s="61"/>
    </row>
    <row r="88" spans="2:11" x14ac:dyDescent="0.2">
      <c r="B88" s="39">
        <v>1</v>
      </c>
      <c r="C88" s="46">
        <v>9</v>
      </c>
      <c r="D88" s="46">
        <v>2016</v>
      </c>
      <c r="E88" s="64">
        <v>11.342000000000001</v>
      </c>
      <c r="F88" s="47">
        <f t="shared" si="1"/>
        <v>3251170</v>
      </c>
      <c r="G88" s="63">
        <v>36874770.140000001</v>
      </c>
      <c r="H88" s="60"/>
      <c r="I88" s="61"/>
      <c r="J88" s="61"/>
      <c r="K88" s="61"/>
    </row>
    <row r="89" spans="2:11" x14ac:dyDescent="0.2">
      <c r="B89" s="39">
        <v>1</v>
      </c>
      <c r="C89" s="46">
        <v>10</v>
      </c>
      <c r="D89" s="46">
        <v>2016</v>
      </c>
      <c r="E89" s="64">
        <v>11.275</v>
      </c>
      <c r="F89" s="47">
        <f t="shared" si="1"/>
        <v>8621816</v>
      </c>
      <c r="G89" s="63">
        <v>97210975.400000006</v>
      </c>
      <c r="H89" s="60"/>
      <c r="I89" s="61"/>
      <c r="J89" s="61"/>
      <c r="K89" s="61"/>
    </row>
    <row r="90" spans="2:11" x14ac:dyDescent="0.2">
      <c r="B90" s="39">
        <v>1</v>
      </c>
      <c r="C90" s="46">
        <v>11</v>
      </c>
      <c r="D90" s="46">
        <v>2016</v>
      </c>
      <c r="E90" s="64">
        <v>11.303000000000001</v>
      </c>
      <c r="F90" s="47">
        <f t="shared" si="1"/>
        <v>12875829.000265416</v>
      </c>
      <c r="G90" s="63">
        <v>145535495.19</v>
      </c>
      <c r="H90" s="60"/>
      <c r="I90" s="61"/>
      <c r="J90" s="61"/>
      <c r="K90" s="61"/>
    </row>
    <row r="91" spans="2:11" x14ac:dyDescent="0.2">
      <c r="B91" s="39">
        <v>1</v>
      </c>
      <c r="C91" s="46">
        <v>12</v>
      </c>
      <c r="D91" s="46">
        <v>2016</v>
      </c>
      <c r="E91" s="64">
        <v>11.29</v>
      </c>
      <c r="F91" s="47">
        <f t="shared" si="1"/>
        <v>16143691</v>
      </c>
      <c r="G91" s="63">
        <v>182262271.38999999</v>
      </c>
      <c r="H91" s="59">
        <f t="shared" ref="H91" si="2">(E91*G91+E90*G90+E89*G89+E88*G88+E87*G87+E86*G86+E85*G85+E84*G84+E83*G83+E82*G82+E81*G81+E80*G80)/SUM(G80:G91)</f>
        <v>11.296835568921606</v>
      </c>
      <c r="I91" s="61"/>
      <c r="J91" s="61"/>
      <c r="K91" s="61"/>
    </row>
    <row r="92" spans="2:11" x14ac:dyDescent="0.2">
      <c r="B92" s="39">
        <v>1</v>
      </c>
      <c r="C92" s="46">
        <v>1</v>
      </c>
      <c r="D92" s="46">
        <v>2017</v>
      </c>
      <c r="E92" s="64">
        <v>11.276</v>
      </c>
      <c r="F92" s="47">
        <f t="shared" si="1"/>
        <v>20177572.177190494</v>
      </c>
      <c r="G92" s="63">
        <v>227522303.87</v>
      </c>
      <c r="H92" s="60"/>
      <c r="I92" s="61"/>
      <c r="J92" s="61"/>
      <c r="K92" s="61"/>
    </row>
    <row r="93" spans="2:11" x14ac:dyDescent="0.2">
      <c r="B93" s="39">
        <v>1</v>
      </c>
      <c r="C93" s="46">
        <v>2</v>
      </c>
      <c r="D93" s="46">
        <v>2017</v>
      </c>
      <c r="E93" s="64">
        <v>11.249000000000001</v>
      </c>
      <c r="F93" s="47">
        <f t="shared" si="1"/>
        <v>12528115.000444481</v>
      </c>
      <c r="G93" s="63">
        <v>140928765.63999999</v>
      </c>
      <c r="H93" s="60"/>
      <c r="I93" s="61"/>
      <c r="J93" s="61"/>
      <c r="K93" s="61"/>
    </row>
    <row r="94" spans="2:11" x14ac:dyDescent="0.2">
      <c r="B94" s="39">
        <v>1</v>
      </c>
      <c r="C94" s="46">
        <v>3</v>
      </c>
      <c r="D94" s="46">
        <v>2017</v>
      </c>
      <c r="E94" s="64">
        <v>11.294</v>
      </c>
      <c r="F94" s="47">
        <f t="shared" si="1"/>
        <v>10230200</v>
      </c>
      <c r="G94" s="63">
        <v>115539878.8</v>
      </c>
      <c r="H94" s="60"/>
      <c r="I94" s="61"/>
      <c r="J94" s="61"/>
      <c r="K94" s="61"/>
    </row>
    <row r="95" spans="2:11" x14ac:dyDescent="0.2">
      <c r="B95" s="39">
        <v>1</v>
      </c>
      <c r="C95" s="46">
        <v>4</v>
      </c>
      <c r="D95" s="46">
        <v>2017</v>
      </c>
      <c r="E95" s="64">
        <v>11.29</v>
      </c>
      <c r="F95" s="47">
        <f t="shared" si="1"/>
        <v>8445525</v>
      </c>
      <c r="G95" s="63">
        <v>95349977.25</v>
      </c>
      <c r="H95" s="60"/>
      <c r="I95" s="61"/>
      <c r="J95" s="61"/>
      <c r="K95" s="61"/>
    </row>
    <row r="96" spans="2:11" x14ac:dyDescent="0.2">
      <c r="B96" s="39">
        <v>1</v>
      </c>
      <c r="C96" s="46">
        <v>5</v>
      </c>
      <c r="D96" s="46">
        <v>2017</v>
      </c>
      <c r="E96" s="64">
        <v>11.348000000000001</v>
      </c>
      <c r="F96" s="47">
        <f t="shared" si="1"/>
        <v>5566836.0001762426</v>
      </c>
      <c r="G96" s="63">
        <v>63172454.93</v>
      </c>
      <c r="H96" s="60"/>
      <c r="I96" s="61"/>
      <c r="J96" s="61"/>
      <c r="K96" s="61"/>
    </row>
    <row r="97" spans="2:11" x14ac:dyDescent="0.2">
      <c r="B97" s="39">
        <v>1</v>
      </c>
      <c r="C97" s="46">
        <v>6</v>
      </c>
      <c r="D97" s="46">
        <v>2017</v>
      </c>
      <c r="E97" s="64">
        <v>11.439</v>
      </c>
      <c r="F97" s="47">
        <f t="shared" si="1"/>
        <v>2899527.9998251596</v>
      </c>
      <c r="G97" s="63">
        <v>33167700.789999999</v>
      </c>
      <c r="H97" s="60"/>
      <c r="I97" s="61"/>
      <c r="J97" s="61"/>
      <c r="K97" s="61"/>
    </row>
    <row r="98" spans="2:11" x14ac:dyDescent="0.2">
      <c r="B98" s="39">
        <v>1</v>
      </c>
      <c r="C98" s="46">
        <v>7</v>
      </c>
      <c r="D98" s="46">
        <v>2017</v>
      </c>
      <c r="E98" s="64">
        <v>11.430999999999999</v>
      </c>
      <c r="F98" s="47">
        <f t="shared" si="1"/>
        <v>3317113.9996500746</v>
      </c>
      <c r="G98" s="63">
        <v>37917930.130000003</v>
      </c>
      <c r="H98" s="60"/>
      <c r="I98" s="61"/>
      <c r="J98" s="61"/>
      <c r="K98" s="61"/>
    </row>
    <row r="99" spans="2:11" x14ac:dyDescent="0.2">
      <c r="B99" s="39">
        <v>1</v>
      </c>
      <c r="C99" s="46">
        <v>8</v>
      </c>
      <c r="D99" s="46">
        <v>2017</v>
      </c>
      <c r="E99" s="64">
        <v>11.422000000000001</v>
      </c>
      <c r="F99" s="47">
        <f t="shared" si="1"/>
        <v>2682274.0001751003</v>
      </c>
      <c r="G99" s="63">
        <v>30636933.629999999</v>
      </c>
      <c r="H99" s="60"/>
      <c r="I99" s="61"/>
      <c r="J99" s="61"/>
      <c r="K99" s="61"/>
    </row>
    <row r="100" spans="2:11" x14ac:dyDescent="0.2">
      <c r="B100" s="39">
        <v>1</v>
      </c>
      <c r="C100" s="46">
        <v>9</v>
      </c>
      <c r="D100" s="46">
        <v>2017</v>
      </c>
      <c r="E100" s="64">
        <v>11.377000000000001</v>
      </c>
      <c r="F100" s="47">
        <f t="shared" si="1"/>
        <v>5113921.0002636891</v>
      </c>
      <c r="G100" s="63">
        <v>58181079.219999999</v>
      </c>
      <c r="H100" s="60"/>
      <c r="I100" s="61"/>
      <c r="J100" s="61"/>
      <c r="K100" s="61"/>
    </row>
    <row r="101" spans="2:11" x14ac:dyDescent="0.2">
      <c r="B101" s="39">
        <v>1</v>
      </c>
      <c r="C101" s="46">
        <v>10</v>
      </c>
      <c r="D101" s="46">
        <v>2017</v>
      </c>
      <c r="E101" s="64">
        <v>11.279</v>
      </c>
      <c r="F101" s="47">
        <f t="shared" si="1"/>
        <v>7481352.0001773201</v>
      </c>
      <c r="G101" s="63">
        <v>84382169.209999993</v>
      </c>
      <c r="H101" s="60"/>
      <c r="I101" s="61"/>
      <c r="J101" s="61"/>
      <c r="K101" s="61"/>
    </row>
    <row r="102" spans="2:11" x14ac:dyDescent="0.2">
      <c r="B102" s="39">
        <v>1</v>
      </c>
      <c r="C102" s="46">
        <v>11</v>
      </c>
      <c r="D102" s="46">
        <v>2017</v>
      </c>
      <c r="E102" s="64">
        <v>11.254</v>
      </c>
      <c r="F102" s="47">
        <f t="shared" si="1"/>
        <v>12688387.000177717</v>
      </c>
      <c r="G102" s="63">
        <v>142795107.30000001</v>
      </c>
      <c r="H102" s="60"/>
      <c r="I102" s="61"/>
      <c r="J102" s="61"/>
      <c r="K102" s="61"/>
    </row>
    <row r="103" spans="2:11" x14ac:dyDescent="0.2">
      <c r="B103" s="39">
        <v>1</v>
      </c>
      <c r="C103" s="46">
        <v>12</v>
      </c>
      <c r="D103" s="46">
        <v>2017</v>
      </c>
      <c r="E103" s="64">
        <v>11.273999999999999</v>
      </c>
      <c r="F103" s="47">
        <f t="shared" si="1"/>
        <v>15233120.999645203</v>
      </c>
      <c r="G103" s="63">
        <v>171738206.15000001</v>
      </c>
      <c r="H103" s="59">
        <f t="shared" ref="H103" si="3">(E103*G103+E102*G102+E101*G101+E100*G100+E99*G99+E98*G98+E97*G97+E96*G96+E95*G95+E94*G94+E93*G93+E92*G92)/SUM(G92:G103)</f>
        <v>11.29477834063216</v>
      </c>
      <c r="I103" s="61"/>
      <c r="J103" s="61"/>
      <c r="K103" s="61"/>
    </row>
    <row r="104" spans="2:11" x14ac:dyDescent="0.2">
      <c r="B104" s="39">
        <v>1</v>
      </c>
      <c r="C104" s="46">
        <v>1</v>
      </c>
      <c r="D104" s="46">
        <v>2018</v>
      </c>
      <c r="E104" s="64">
        <v>11.298</v>
      </c>
      <c r="F104" s="47">
        <f t="shared" ref="F104:F115" si="4">G104/E104</f>
        <v>13818572.000354046</v>
      </c>
      <c r="G104" s="63">
        <v>156122226.46000001</v>
      </c>
      <c r="H104" s="60"/>
      <c r="I104" s="61"/>
      <c r="J104" s="61"/>
      <c r="K104" s="61"/>
    </row>
    <row r="105" spans="2:11" x14ac:dyDescent="0.2">
      <c r="B105" s="39">
        <v>1</v>
      </c>
      <c r="C105" s="46">
        <v>2</v>
      </c>
      <c r="D105" s="46">
        <v>2018</v>
      </c>
      <c r="E105" s="64">
        <v>11.286</v>
      </c>
      <c r="F105" s="47">
        <f t="shared" si="4"/>
        <v>16340289.267233741</v>
      </c>
      <c r="G105" s="63">
        <v>184416504.66999999</v>
      </c>
      <c r="H105" s="60"/>
      <c r="I105" s="61"/>
      <c r="J105" s="61"/>
      <c r="K105" s="61"/>
    </row>
    <row r="106" spans="2:11" x14ac:dyDescent="0.2">
      <c r="B106" s="39">
        <v>1</v>
      </c>
      <c r="C106" s="46">
        <v>3</v>
      </c>
      <c r="D106" s="46">
        <v>2018</v>
      </c>
      <c r="E106" s="64">
        <v>11.265000000000001</v>
      </c>
      <c r="F106" s="47">
        <f t="shared" si="4"/>
        <v>14020066.31069685</v>
      </c>
      <c r="G106" s="63">
        <v>157936046.99000001</v>
      </c>
      <c r="H106" s="60"/>
      <c r="I106" s="61"/>
      <c r="J106" s="61"/>
      <c r="K106" s="61"/>
    </row>
    <row r="107" spans="2:11" x14ac:dyDescent="0.2">
      <c r="B107" s="39">
        <v>1</v>
      </c>
      <c r="C107" s="46">
        <v>4</v>
      </c>
      <c r="D107" s="46">
        <v>2018</v>
      </c>
      <c r="E107" s="64">
        <v>11.281000000000001</v>
      </c>
      <c r="F107" s="47">
        <f t="shared" si="4"/>
        <v>5679692.9997340655</v>
      </c>
      <c r="G107" s="63">
        <v>64072616.729999997</v>
      </c>
      <c r="H107" s="60"/>
      <c r="I107" s="61"/>
      <c r="J107" s="61"/>
      <c r="K107" s="61"/>
    </row>
    <row r="108" spans="2:11" x14ac:dyDescent="0.2">
      <c r="B108" s="39">
        <v>1</v>
      </c>
      <c r="C108" s="46">
        <v>5</v>
      </c>
      <c r="D108" s="46">
        <v>2018</v>
      </c>
      <c r="E108" s="64">
        <v>11.292</v>
      </c>
      <c r="F108" s="47">
        <f t="shared" si="4"/>
        <v>5532231.5719093159</v>
      </c>
      <c r="G108" s="63">
        <v>62469958.909999996</v>
      </c>
      <c r="H108" s="60"/>
      <c r="I108" s="61"/>
      <c r="J108" s="61"/>
      <c r="K108" s="61"/>
    </row>
    <row r="109" spans="2:11" x14ac:dyDescent="0.2">
      <c r="B109" s="39">
        <v>1</v>
      </c>
      <c r="C109" s="46">
        <v>6</v>
      </c>
      <c r="D109" s="46">
        <v>2018</v>
      </c>
      <c r="E109" s="64">
        <v>11.32</v>
      </c>
      <c r="F109" s="47">
        <f t="shared" si="4"/>
        <v>3121331</v>
      </c>
      <c r="G109" s="63">
        <v>35333466.920000002</v>
      </c>
      <c r="H109" s="60"/>
      <c r="I109" s="61"/>
      <c r="J109" s="61"/>
      <c r="K109" s="61"/>
    </row>
    <row r="110" spans="2:11" x14ac:dyDescent="0.2">
      <c r="B110" s="39">
        <v>1</v>
      </c>
      <c r="C110" s="46">
        <v>7</v>
      </c>
      <c r="D110" s="46">
        <v>2018</v>
      </c>
      <c r="E110" s="64">
        <v>11.343</v>
      </c>
      <c r="F110" s="47">
        <f t="shared" si="4"/>
        <v>2885246.0001763203</v>
      </c>
      <c r="G110" s="63">
        <v>32727345.379999999</v>
      </c>
      <c r="H110" s="60"/>
      <c r="I110" s="61"/>
      <c r="J110" s="61"/>
      <c r="K110" s="61"/>
    </row>
    <row r="111" spans="2:11" x14ac:dyDescent="0.2">
      <c r="B111" s="39">
        <v>1</v>
      </c>
      <c r="C111" s="46">
        <v>8</v>
      </c>
      <c r="D111" s="46">
        <v>2018</v>
      </c>
      <c r="E111" s="64">
        <v>11.36</v>
      </c>
      <c r="F111" s="47">
        <f t="shared" si="4"/>
        <v>2979422.0000000005</v>
      </c>
      <c r="G111" s="63">
        <v>33846233.920000002</v>
      </c>
      <c r="H111" s="60"/>
      <c r="I111" s="61"/>
      <c r="J111" s="61"/>
      <c r="K111" s="61"/>
    </row>
    <row r="112" spans="2:11" x14ac:dyDescent="0.2">
      <c r="B112" s="39">
        <v>1</v>
      </c>
      <c r="C112" s="46">
        <v>9</v>
      </c>
      <c r="D112" s="46">
        <v>2018</v>
      </c>
      <c r="E112" s="64">
        <v>11.298</v>
      </c>
      <c r="F112" s="47">
        <f t="shared" si="4"/>
        <v>3738777.0003540446</v>
      </c>
      <c r="G112" s="63">
        <v>42240702.549999997</v>
      </c>
      <c r="H112" s="60"/>
      <c r="I112" s="61"/>
      <c r="J112" s="61"/>
      <c r="K112" s="61"/>
    </row>
    <row r="113" spans="2:11" x14ac:dyDescent="0.2">
      <c r="B113" s="39">
        <v>1</v>
      </c>
      <c r="C113" s="46">
        <v>10</v>
      </c>
      <c r="D113" s="46">
        <v>2018</v>
      </c>
      <c r="E113" s="64">
        <v>11.3</v>
      </c>
      <c r="F113" s="47">
        <f t="shared" si="4"/>
        <v>7569306.4504424771</v>
      </c>
      <c r="G113" s="63">
        <v>85533162.890000001</v>
      </c>
      <c r="H113" s="60"/>
      <c r="I113" s="61"/>
      <c r="J113" s="61"/>
      <c r="K113" s="61"/>
    </row>
    <row r="114" spans="2:11" x14ac:dyDescent="0.2">
      <c r="B114" s="39">
        <v>1</v>
      </c>
      <c r="C114" s="46">
        <v>11</v>
      </c>
      <c r="D114" s="46">
        <v>2018</v>
      </c>
      <c r="E114" s="64">
        <v>11.27</v>
      </c>
      <c r="F114" s="47">
        <f t="shared" si="4"/>
        <v>12214059.396628218</v>
      </c>
      <c r="G114" s="63">
        <v>137652449.40000001</v>
      </c>
      <c r="H114" s="60"/>
      <c r="I114" s="61"/>
      <c r="J114" s="61"/>
      <c r="K114" s="61"/>
    </row>
    <row r="115" spans="2:11" x14ac:dyDescent="0.2">
      <c r="B115" s="39">
        <v>1</v>
      </c>
      <c r="C115" s="46">
        <v>12</v>
      </c>
      <c r="D115" s="46">
        <v>2018</v>
      </c>
      <c r="E115" s="64">
        <v>11.279</v>
      </c>
      <c r="F115" s="47">
        <f t="shared" si="4"/>
        <v>14589284.155510241</v>
      </c>
      <c r="G115" s="63">
        <v>164552535.99000001</v>
      </c>
      <c r="H115" s="59">
        <f t="shared" ref="H115" si="5">(E115*G115+E114*G114+E113*G113+E112*G112+E111*G111+E110*G110+E109*G109+E108*G108+E107*G107+E106*G106+E105*G105+E104*G104)/SUM(G104:G115)</f>
        <v>11.288189232366246</v>
      </c>
      <c r="I115" s="61"/>
      <c r="J115" s="61"/>
      <c r="K115" s="61"/>
    </row>
    <row r="116" spans="2:11" x14ac:dyDescent="0.2">
      <c r="B116" s="39">
        <v>1</v>
      </c>
      <c r="C116" s="46">
        <v>1</v>
      </c>
      <c r="D116" s="46">
        <v>2019</v>
      </c>
      <c r="E116" s="64">
        <v>11.271000000000001</v>
      </c>
      <c r="F116" s="47">
        <f t="shared" ref="F116:F127" si="6">G116/E116</f>
        <v>17569632.779700115</v>
      </c>
      <c r="G116" s="63">
        <v>198027331.06</v>
      </c>
      <c r="H116" s="60"/>
      <c r="I116" s="61"/>
      <c r="J116" s="61"/>
      <c r="K116" s="61"/>
    </row>
    <row r="117" spans="2:11" x14ac:dyDescent="0.2">
      <c r="B117" s="39">
        <v>1</v>
      </c>
      <c r="C117" s="46">
        <v>2</v>
      </c>
      <c r="D117" s="46">
        <v>2019</v>
      </c>
      <c r="E117" s="64">
        <v>11.273</v>
      </c>
      <c r="F117" s="47">
        <f t="shared" si="6"/>
        <v>12835310.758449394</v>
      </c>
      <c r="G117" s="63">
        <v>144692458.18000001</v>
      </c>
      <c r="H117" s="60"/>
      <c r="I117" s="61"/>
      <c r="J117" s="61"/>
      <c r="K117" s="61"/>
    </row>
    <row r="118" spans="2:11" x14ac:dyDescent="0.2">
      <c r="B118" s="39">
        <v>1</v>
      </c>
      <c r="C118" s="46">
        <v>3</v>
      </c>
      <c r="D118" s="46">
        <v>2019</v>
      </c>
      <c r="E118" s="64">
        <v>11.276999999999999</v>
      </c>
      <c r="F118" s="47">
        <f t="shared" si="6"/>
        <v>10979110.410570187</v>
      </c>
      <c r="G118" s="63">
        <v>123811428.09999999</v>
      </c>
      <c r="H118" s="60"/>
      <c r="I118" s="61"/>
      <c r="J118" s="61"/>
      <c r="K118" s="61"/>
    </row>
    <row r="119" spans="2:11" x14ac:dyDescent="0.2">
      <c r="B119" s="39">
        <v>1</v>
      </c>
      <c r="C119" s="46">
        <v>4</v>
      </c>
      <c r="D119" s="46">
        <v>2019</v>
      </c>
      <c r="E119" s="64">
        <v>11.324</v>
      </c>
      <c r="F119" s="47">
        <f t="shared" si="6"/>
        <v>7932167.1176262805</v>
      </c>
      <c r="G119" s="63">
        <v>89823860.439999998</v>
      </c>
      <c r="H119" s="60"/>
      <c r="I119" s="61"/>
      <c r="J119" s="61"/>
      <c r="K119" s="61"/>
    </row>
    <row r="120" spans="2:11" x14ac:dyDescent="0.2">
      <c r="B120" s="39">
        <v>1</v>
      </c>
      <c r="C120" s="46">
        <v>5</v>
      </c>
      <c r="D120" s="46">
        <v>2019</v>
      </c>
      <c r="E120" s="64">
        <v>11.329000000000001</v>
      </c>
      <c r="F120" s="47">
        <f t="shared" si="6"/>
        <v>7180065.4947479907</v>
      </c>
      <c r="G120" s="63">
        <v>81342961.989999995</v>
      </c>
      <c r="H120" s="60"/>
      <c r="I120" s="61"/>
      <c r="J120" s="61"/>
      <c r="K120" s="61"/>
    </row>
    <row r="121" spans="2:11" x14ac:dyDescent="0.2">
      <c r="B121" s="39">
        <v>1</v>
      </c>
      <c r="C121" s="46">
        <v>6</v>
      </c>
      <c r="D121" s="46">
        <v>2019</v>
      </c>
      <c r="E121" s="64">
        <v>11.369</v>
      </c>
      <c r="F121" s="47">
        <f t="shared" si="6"/>
        <v>2999690.8813440059</v>
      </c>
      <c r="G121" s="63">
        <v>34103485.630000003</v>
      </c>
      <c r="H121" s="60"/>
      <c r="I121" s="61"/>
      <c r="J121" s="61"/>
      <c r="K121" s="61"/>
    </row>
    <row r="122" spans="2:11" x14ac:dyDescent="0.2">
      <c r="B122" s="39">
        <v>1</v>
      </c>
      <c r="C122" s="46">
        <v>7</v>
      </c>
      <c r="D122" s="46">
        <v>2019</v>
      </c>
      <c r="E122" s="64">
        <v>11.353</v>
      </c>
      <c r="F122" s="47">
        <f t="shared" si="6"/>
        <v>3316748.9606271475</v>
      </c>
      <c r="G122" s="63">
        <v>37655050.950000003</v>
      </c>
      <c r="H122" s="60"/>
      <c r="I122" s="61"/>
      <c r="J122" s="61"/>
      <c r="K122" s="61"/>
    </row>
    <row r="123" spans="2:11" x14ac:dyDescent="0.2">
      <c r="B123" s="39">
        <v>1</v>
      </c>
      <c r="C123" s="46">
        <v>8</v>
      </c>
      <c r="D123" s="46">
        <v>2019</v>
      </c>
      <c r="E123" s="64">
        <v>11.369</v>
      </c>
      <c r="F123" s="47">
        <f t="shared" si="6"/>
        <v>2723918.6392822592</v>
      </c>
      <c r="G123" s="63">
        <v>30968231.010000002</v>
      </c>
      <c r="H123" s="60"/>
      <c r="I123" s="61"/>
      <c r="J123" s="61"/>
      <c r="K123" s="61"/>
    </row>
    <row r="124" spans="2:11" x14ac:dyDescent="0.2">
      <c r="B124" s="39">
        <v>1</v>
      </c>
      <c r="C124" s="46">
        <v>9</v>
      </c>
      <c r="D124" s="46">
        <v>2019</v>
      </c>
      <c r="E124" s="64">
        <v>11.34</v>
      </c>
      <c r="F124" s="47">
        <f t="shared" si="6"/>
        <v>4163879.8483245149</v>
      </c>
      <c r="G124" s="63">
        <v>47218397.479999997</v>
      </c>
      <c r="H124" s="60"/>
      <c r="I124" s="61"/>
      <c r="J124" s="61"/>
      <c r="K124" s="61"/>
    </row>
    <row r="125" spans="2:11" x14ac:dyDescent="0.2">
      <c r="B125" s="39">
        <v>1</v>
      </c>
      <c r="C125" s="46">
        <v>10</v>
      </c>
      <c r="D125" s="46">
        <v>2019</v>
      </c>
      <c r="E125" s="64">
        <v>11.257</v>
      </c>
      <c r="F125" s="47">
        <f t="shared" si="6"/>
        <v>7362117.1582126673</v>
      </c>
      <c r="G125" s="63">
        <v>82875352.849999994</v>
      </c>
      <c r="H125" s="60"/>
      <c r="I125" s="61"/>
      <c r="J125" s="61"/>
      <c r="K125" s="61"/>
    </row>
    <row r="126" spans="2:11" x14ac:dyDescent="0.2">
      <c r="B126" s="39">
        <v>1</v>
      </c>
      <c r="C126" s="46">
        <v>11</v>
      </c>
      <c r="D126" s="46">
        <v>2019</v>
      </c>
      <c r="E126" s="64">
        <v>11.282</v>
      </c>
      <c r="F126" s="47">
        <f t="shared" si="6"/>
        <v>12942673.845949301</v>
      </c>
      <c r="G126" s="63">
        <v>146019246.33000001</v>
      </c>
      <c r="H126" s="60"/>
      <c r="I126" s="61"/>
      <c r="J126" s="61"/>
      <c r="K126" s="61"/>
    </row>
    <row r="127" spans="2:11" x14ac:dyDescent="0.2">
      <c r="B127" s="39">
        <v>1</v>
      </c>
      <c r="C127" s="46">
        <v>12</v>
      </c>
      <c r="D127" s="46">
        <v>2019</v>
      </c>
      <c r="E127" s="64">
        <v>11.292</v>
      </c>
      <c r="F127" s="47">
        <f t="shared" si="6"/>
        <v>14490975.34272051</v>
      </c>
      <c r="G127" s="63">
        <v>163632093.56999999</v>
      </c>
      <c r="H127" s="59">
        <f t="shared" ref="H127" si="7">(E127*G127+E126*G126+E125*G125+E124*G124+E123*G123+E122*G122+E121*G121+E120*G120+E119*G119+E118*G118+E117*G117+E116*G116)/SUM(G116:G127)</f>
        <v>11.293976227836781</v>
      </c>
      <c r="I127" s="61"/>
      <c r="J127" s="61"/>
      <c r="K127" s="61"/>
    </row>
    <row r="128" spans="2:11" x14ac:dyDescent="0.2">
      <c r="B128" s="39">
        <v>1</v>
      </c>
      <c r="C128" s="46">
        <v>1</v>
      </c>
      <c r="D128" s="46">
        <v>2020</v>
      </c>
      <c r="E128" s="64">
        <v>11.311</v>
      </c>
      <c r="F128" s="47">
        <f t="shared" ref="F128:F151" si="8">G128/E128</f>
        <v>15075112.495800547</v>
      </c>
      <c r="G128" s="63">
        <v>170514597.44</v>
      </c>
      <c r="H128" s="60"/>
      <c r="I128" s="61"/>
      <c r="J128" s="61"/>
      <c r="K128" s="61"/>
    </row>
    <row r="129" spans="2:11" x14ac:dyDescent="0.2">
      <c r="B129" s="39">
        <v>1</v>
      </c>
      <c r="C129" s="46">
        <v>2</v>
      </c>
      <c r="D129" s="46">
        <v>2020</v>
      </c>
      <c r="E129" s="64">
        <v>11.349</v>
      </c>
      <c r="F129" s="47">
        <f t="shared" si="8"/>
        <v>11803370.274032954</v>
      </c>
      <c r="G129" s="63">
        <v>133956449.23999999</v>
      </c>
      <c r="H129" s="60"/>
      <c r="I129" s="61"/>
      <c r="J129" s="61"/>
      <c r="K129" s="61"/>
    </row>
    <row r="130" spans="2:11" x14ac:dyDescent="0.2">
      <c r="B130" s="39">
        <v>1</v>
      </c>
      <c r="C130" s="46">
        <v>3</v>
      </c>
      <c r="D130" s="46">
        <v>2020</v>
      </c>
      <c r="E130" s="64">
        <v>11.397</v>
      </c>
      <c r="F130" s="47">
        <f t="shared" si="8"/>
        <v>11012122.39712205</v>
      </c>
      <c r="G130" s="63">
        <v>125505158.95999999</v>
      </c>
      <c r="H130" s="60"/>
      <c r="I130" s="61"/>
      <c r="J130" s="61"/>
      <c r="K130" s="61"/>
    </row>
    <row r="131" spans="2:11" x14ac:dyDescent="0.2">
      <c r="B131" s="39">
        <v>1</v>
      </c>
      <c r="C131" s="46">
        <v>4</v>
      </c>
      <c r="D131" s="46">
        <v>2020</v>
      </c>
      <c r="E131" s="64">
        <v>11.423</v>
      </c>
      <c r="F131" s="47">
        <f t="shared" si="8"/>
        <v>6242827.2853015848</v>
      </c>
      <c r="G131" s="63">
        <v>71311816.079999998</v>
      </c>
      <c r="H131" s="60"/>
      <c r="I131" s="61"/>
      <c r="J131" s="61"/>
      <c r="K131" s="61"/>
    </row>
    <row r="132" spans="2:11" x14ac:dyDescent="0.2">
      <c r="B132" s="39">
        <v>1</v>
      </c>
      <c r="C132" s="46">
        <v>5</v>
      </c>
      <c r="D132" s="46">
        <v>2020</v>
      </c>
      <c r="E132" s="64">
        <v>11.477</v>
      </c>
      <c r="F132" s="47">
        <f t="shared" si="8"/>
        <v>5172655.3393744007</v>
      </c>
      <c r="G132" s="63">
        <v>59366565.329999998</v>
      </c>
      <c r="H132" s="60"/>
      <c r="I132" s="61"/>
      <c r="J132" s="61"/>
      <c r="K132" s="61"/>
    </row>
    <row r="133" spans="2:11" x14ac:dyDescent="0.2">
      <c r="B133" s="39">
        <v>1</v>
      </c>
      <c r="C133" s="46">
        <v>6</v>
      </c>
      <c r="D133" s="46">
        <v>2020</v>
      </c>
      <c r="E133" s="64">
        <v>11.384</v>
      </c>
      <c r="F133" s="47">
        <f t="shared" si="8"/>
        <v>3558334.2111735763</v>
      </c>
      <c r="G133" s="63">
        <v>40508076.659999996</v>
      </c>
      <c r="H133" s="60"/>
      <c r="I133" s="61"/>
      <c r="J133" s="61"/>
      <c r="K133" s="61"/>
    </row>
    <row r="134" spans="2:11" x14ac:dyDescent="0.2">
      <c r="B134" s="39">
        <v>1</v>
      </c>
      <c r="C134" s="46">
        <v>7</v>
      </c>
      <c r="D134" s="46">
        <v>2020</v>
      </c>
      <c r="E134" s="64">
        <v>11.388999999999999</v>
      </c>
      <c r="F134" s="47">
        <f t="shared" si="8"/>
        <v>2890585.1259987708</v>
      </c>
      <c r="G134" s="63">
        <v>32920874</v>
      </c>
      <c r="H134" s="60"/>
      <c r="I134" s="61"/>
      <c r="J134" s="61"/>
      <c r="K134" s="61"/>
    </row>
    <row r="135" spans="2:11" x14ac:dyDescent="0.2">
      <c r="B135" s="39">
        <v>1</v>
      </c>
      <c r="C135" s="46">
        <v>8</v>
      </c>
      <c r="D135" s="46">
        <v>2020</v>
      </c>
      <c r="E135" s="64">
        <v>11.32</v>
      </c>
      <c r="F135" s="47">
        <f t="shared" si="8"/>
        <v>3011379.1519434629</v>
      </c>
      <c r="G135" s="63">
        <v>34088812</v>
      </c>
      <c r="H135" s="60"/>
      <c r="I135" s="61"/>
      <c r="J135" s="61"/>
      <c r="K135" s="61"/>
    </row>
    <row r="136" spans="2:11" x14ac:dyDescent="0.2">
      <c r="B136" s="39">
        <v>1</v>
      </c>
      <c r="C136" s="46">
        <v>9</v>
      </c>
      <c r="D136" s="46">
        <v>2020</v>
      </c>
      <c r="E136" s="64">
        <v>11.339</v>
      </c>
      <c r="F136" s="47">
        <f t="shared" si="8"/>
        <v>3995856.9538760032</v>
      </c>
      <c r="G136" s="63">
        <v>45309022</v>
      </c>
      <c r="H136" s="60"/>
      <c r="I136" s="61"/>
      <c r="J136" s="61"/>
      <c r="K136" s="61"/>
    </row>
    <row r="137" spans="2:11" x14ac:dyDescent="0.2">
      <c r="B137" s="39">
        <v>1</v>
      </c>
      <c r="C137" s="46">
        <v>10</v>
      </c>
      <c r="D137" s="46">
        <v>2020</v>
      </c>
      <c r="E137" s="64">
        <v>11.288</v>
      </c>
      <c r="F137" s="47">
        <f t="shared" si="8"/>
        <v>8696584.1601700913</v>
      </c>
      <c r="G137" s="63">
        <v>98167042</v>
      </c>
      <c r="H137" s="60"/>
      <c r="I137" s="61"/>
      <c r="J137" s="61"/>
      <c r="K137" s="61"/>
    </row>
    <row r="138" spans="2:11" x14ac:dyDescent="0.2">
      <c r="B138" s="39">
        <v>1</v>
      </c>
      <c r="C138" s="46">
        <v>11</v>
      </c>
      <c r="D138" s="46">
        <v>2020</v>
      </c>
      <c r="E138" s="66">
        <v>11.292</v>
      </c>
      <c r="F138" s="47">
        <f t="shared" si="8"/>
        <v>12172856.712716969</v>
      </c>
      <c r="G138" s="63">
        <v>137455898</v>
      </c>
      <c r="H138" s="60"/>
      <c r="I138" s="61"/>
      <c r="J138" s="61"/>
      <c r="K138" s="61"/>
    </row>
    <row r="139" spans="2:11" x14ac:dyDescent="0.2">
      <c r="B139" s="39">
        <v>1</v>
      </c>
      <c r="C139" s="46">
        <v>12</v>
      </c>
      <c r="D139" s="46">
        <v>2020</v>
      </c>
      <c r="E139" s="66">
        <v>11.271000000000001</v>
      </c>
      <c r="F139" s="47">
        <f t="shared" si="8"/>
        <v>15030431.549995562</v>
      </c>
      <c r="G139" s="63">
        <v>169407994</v>
      </c>
      <c r="H139" s="59">
        <f t="shared" ref="H139" si="9">(E139*G139+E138*G138+E137*G137+E136*G136+E135*G135+E134*G134+E133*G133+E132*G132+E131*G131+E130*G130+E129*G129+E128*G128)/SUM(G128:G139)</f>
        <v>11.337088320837095</v>
      </c>
      <c r="I139" s="61"/>
      <c r="J139" s="61"/>
      <c r="K139" s="61"/>
    </row>
    <row r="140" spans="2:11" x14ac:dyDescent="0.2">
      <c r="B140" s="39">
        <v>1</v>
      </c>
      <c r="C140" s="46">
        <v>1</v>
      </c>
      <c r="D140" s="46">
        <v>2021</v>
      </c>
      <c r="E140" s="64">
        <v>11.27</v>
      </c>
      <c r="F140" s="47">
        <f t="shared" si="8"/>
        <v>17017338.775510203</v>
      </c>
      <c r="G140" s="63">
        <v>191785408</v>
      </c>
      <c r="H140" s="60"/>
      <c r="I140" s="61"/>
      <c r="J140" s="61"/>
      <c r="K140" s="61"/>
    </row>
    <row r="141" spans="2:11" x14ac:dyDescent="0.2">
      <c r="B141" s="39">
        <v>1</v>
      </c>
      <c r="C141" s="46">
        <v>2</v>
      </c>
      <c r="D141" s="46">
        <v>2021</v>
      </c>
      <c r="E141" s="64">
        <v>11.279</v>
      </c>
      <c r="F141" s="47">
        <f t="shared" si="8"/>
        <v>13500306.055501373</v>
      </c>
      <c r="G141" s="63">
        <v>152269952</v>
      </c>
      <c r="H141" s="60"/>
      <c r="I141" s="61"/>
      <c r="J141" s="61"/>
      <c r="K141" s="61"/>
    </row>
    <row r="142" spans="2:11" x14ac:dyDescent="0.2">
      <c r="B142" s="39">
        <v>1</v>
      </c>
      <c r="C142" s="46">
        <v>3</v>
      </c>
      <c r="D142" s="46">
        <v>2021</v>
      </c>
      <c r="E142" s="64">
        <v>11.265000000000001</v>
      </c>
      <c r="F142" s="47">
        <f t="shared" si="8"/>
        <v>12728918.863737239</v>
      </c>
      <c r="G142" s="63">
        <v>143391271</v>
      </c>
      <c r="H142" s="60"/>
      <c r="I142" s="61"/>
      <c r="J142" s="61"/>
      <c r="K142" s="61"/>
    </row>
    <row r="143" spans="2:11" x14ac:dyDescent="0.2">
      <c r="B143" s="39">
        <v>1</v>
      </c>
      <c r="C143" s="46">
        <v>4</v>
      </c>
      <c r="D143" s="46">
        <v>2021</v>
      </c>
      <c r="E143" s="64">
        <v>11.282999999999999</v>
      </c>
      <c r="F143" s="47">
        <f t="shared" si="8"/>
        <v>10059240.627492689</v>
      </c>
      <c r="G143" s="63">
        <v>113498412</v>
      </c>
      <c r="H143" s="60"/>
      <c r="I143" s="61"/>
      <c r="J143" s="61"/>
      <c r="K143" s="61"/>
    </row>
    <row r="144" spans="2:11" x14ac:dyDescent="0.2">
      <c r="B144" s="39">
        <v>1</v>
      </c>
      <c r="C144" s="46">
        <v>5</v>
      </c>
      <c r="D144" s="46">
        <v>2021</v>
      </c>
      <c r="E144" s="64">
        <v>11.311999999999999</v>
      </c>
      <c r="F144" s="47">
        <f t="shared" si="8"/>
        <v>7247363.419377652</v>
      </c>
      <c r="G144" s="63">
        <v>81982175</v>
      </c>
      <c r="H144" s="60"/>
      <c r="I144" s="61"/>
      <c r="J144" s="61"/>
      <c r="K144" s="61"/>
    </row>
    <row r="145" spans="2:11" x14ac:dyDescent="0.2">
      <c r="B145" s="39">
        <v>1</v>
      </c>
      <c r="C145" s="46">
        <v>6</v>
      </c>
      <c r="D145" s="46">
        <v>2021</v>
      </c>
      <c r="E145" s="64">
        <v>11.407</v>
      </c>
      <c r="F145" s="47">
        <f t="shared" si="8"/>
        <v>3137489.7869729116</v>
      </c>
      <c r="G145" s="63">
        <v>35789346</v>
      </c>
      <c r="H145" s="60"/>
      <c r="I145" s="61"/>
      <c r="J145" s="61"/>
      <c r="K145" s="61"/>
    </row>
    <row r="146" spans="2:11" x14ac:dyDescent="0.2">
      <c r="B146" s="39">
        <v>1</v>
      </c>
      <c r="C146" s="46">
        <v>7</v>
      </c>
      <c r="D146" s="46">
        <v>2021</v>
      </c>
      <c r="E146" s="64">
        <v>11.284000000000001</v>
      </c>
      <c r="F146" s="47">
        <f t="shared" si="8"/>
        <v>3601115.2073732717</v>
      </c>
      <c r="G146" s="63">
        <v>40634984</v>
      </c>
      <c r="H146" s="60"/>
      <c r="I146" s="61"/>
      <c r="J146" s="61"/>
      <c r="K146" s="61"/>
    </row>
    <row r="147" spans="2:11" x14ac:dyDescent="0.2">
      <c r="B147" s="39">
        <v>1</v>
      </c>
      <c r="C147" s="46">
        <v>8</v>
      </c>
      <c r="D147" s="46">
        <v>2021</v>
      </c>
      <c r="E147" s="64">
        <v>11.286</v>
      </c>
      <c r="F147" s="47">
        <f t="shared" si="8"/>
        <v>3347770.8665603404</v>
      </c>
      <c r="G147" s="63">
        <v>37782942</v>
      </c>
      <c r="H147" s="60"/>
      <c r="I147" s="61"/>
      <c r="J147" s="61"/>
      <c r="K147" s="61"/>
    </row>
    <row r="148" spans="2:11" x14ac:dyDescent="0.2">
      <c r="B148" s="39">
        <v>1</v>
      </c>
      <c r="C148" s="46">
        <v>9</v>
      </c>
      <c r="D148" s="46">
        <v>2021</v>
      </c>
      <c r="E148" s="64">
        <v>11.31</v>
      </c>
      <c r="F148" s="47">
        <f t="shared" si="8"/>
        <v>4019723.4305923958</v>
      </c>
      <c r="G148" s="63">
        <v>45463072</v>
      </c>
      <c r="H148" s="60"/>
      <c r="I148" s="61"/>
      <c r="J148" s="61"/>
      <c r="K148" s="61"/>
    </row>
    <row r="149" spans="2:11" x14ac:dyDescent="0.2">
      <c r="B149" s="39">
        <v>1</v>
      </c>
      <c r="C149" s="46">
        <v>10</v>
      </c>
      <c r="D149" s="46">
        <v>2021</v>
      </c>
      <c r="E149" s="64">
        <v>11.404</v>
      </c>
      <c r="F149" s="47">
        <f t="shared" si="8"/>
        <v>7822553.3146264469</v>
      </c>
      <c r="G149" s="63">
        <v>89208398</v>
      </c>
      <c r="H149" s="60"/>
      <c r="I149" s="61"/>
      <c r="J149" s="61"/>
      <c r="K149" s="61"/>
    </row>
    <row r="150" spans="2:11" x14ac:dyDescent="0.2">
      <c r="B150" s="39">
        <v>1</v>
      </c>
      <c r="C150" s="46">
        <v>11</v>
      </c>
      <c r="D150" s="46">
        <v>2021</v>
      </c>
      <c r="E150" s="64">
        <v>11.317</v>
      </c>
      <c r="F150" s="47">
        <f t="shared" si="8"/>
        <v>13412274.277635416</v>
      </c>
      <c r="G150" s="63">
        <v>151786708</v>
      </c>
      <c r="H150" s="60"/>
      <c r="I150" s="61"/>
      <c r="J150" s="61"/>
      <c r="K150" s="61"/>
    </row>
    <row r="151" spans="2:11" x14ac:dyDescent="0.2">
      <c r="B151" s="39">
        <v>1</v>
      </c>
      <c r="C151" s="46">
        <v>12</v>
      </c>
      <c r="D151" s="46">
        <v>2021</v>
      </c>
      <c r="E151" s="64">
        <v>11.29</v>
      </c>
      <c r="F151" s="47">
        <f t="shared" si="8"/>
        <v>14438656.687333925</v>
      </c>
      <c r="G151" s="63">
        <v>163012434</v>
      </c>
      <c r="H151" s="59">
        <f t="shared" ref="H151" si="10">(E151*G151+E150*G150+E149*G149+E148*G148+E147*G147+E146*G146+E145*G145+E144*G144+E143*G143+E142*G142+E141*G141+E140*G140)/SUM(G140:G151)</f>
        <v>11.298730376026491</v>
      </c>
      <c r="I151" s="61"/>
      <c r="J151" s="61"/>
      <c r="K151" s="61"/>
    </row>
    <row r="152" spans="2:11" x14ac:dyDescent="0.2">
      <c r="B152" s="39">
        <v>1</v>
      </c>
      <c r="C152" s="46">
        <v>1</v>
      </c>
      <c r="D152" s="46">
        <v>2022</v>
      </c>
      <c r="E152" s="64">
        <v>11.308</v>
      </c>
      <c r="F152" s="47">
        <f t="shared" ref="F152:F163" si="11">G152/E152</f>
        <v>15407685.974531306</v>
      </c>
      <c r="G152" s="63">
        <v>174230113</v>
      </c>
      <c r="H152" s="60"/>
      <c r="I152" s="61"/>
      <c r="J152" s="61"/>
      <c r="K152" s="61"/>
    </row>
    <row r="153" spans="2:11" x14ac:dyDescent="0.2">
      <c r="B153" s="39">
        <v>1</v>
      </c>
      <c r="C153" s="46">
        <v>2</v>
      </c>
      <c r="D153" s="46">
        <v>2022</v>
      </c>
      <c r="E153" s="64">
        <v>11.324</v>
      </c>
      <c r="F153" s="47">
        <f t="shared" si="11"/>
        <v>11886761.833274461</v>
      </c>
      <c r="G153" s="63">
        <v>134605691</v>
      </c>
      <c r="H153" s="60"/>
      <c r="I153" s="61"/>
      <c r="J153" s="61"/>
      <c r="K153" s="61"/>
    </row>
    <row r="154" spans="2:11" x14ac:dyDescent="0.2">
      <c r="B154" s="39">
        <v>1</v>
      </c>
      <c r="C154" s="46">
        <v>3</v>
      </c>
      <c r="D154" s="46">
        <v>2022</v>
      </c>
      <c r="E154" s="64">
        <v>11.292999999999999</v>
      </c>
      <c r="F154" s="47">
        <f t="shared" si="11"/>
        <v>11385557.247852653</v>
      </c>
      <c r="G154" s="63">
        <v>128577098</v>
      </c>
      <c r="H154" s="60"/>
      <c r="I154" s="61"/>
      <c r="J154" s="61"/>
      <c r="K154" s="61"/>
    </row>
    <row r="155" spans="2:11" x14ac:dyDescent="0.2">
      <c r="B155" s="39">
        <v>1</v>
      </c>
      <c r="C155" s="46">
        <v>4</v>
      </c>
      <c r="D155" s="46">
        <v>2022</v>
      </c>
      <c r="E155" s="64">
        <v>11.369</v>
      </c>
      <c r="F155" s="47">
        <f t="shared" si="11"/>
        <v>8169161.4917758815</v>
      </c>
      <c r="G155" s="63">
        <v>92875197</v>
      </c>
      <c r="H155" s="60"/>
      <c r="I155" s="61"/>
      <c r="J155" s="61"/>
      <c r="K155" s="61"/>
    </row>
    <row r="156" spans="2:11" x14ac:dyDescent="0.2">
      <c r="B156" s="39">
        <v>1</v>
      </c>
      <c r="C156" s="46">
        <v>5</v>
      </c>
      <c r="D156" s="46">
        <v>2022</v>
      </c>
      <c r="E156" s="64">
        <v>11.548</v>
      </c>
      <c r="F156" s="47">
        <f t="shared" si="11"/>
        <v>4258265.5005195709</v>
      </c>
      <c r="G156" s="63">
        <v>49174450</v>
      </c>
      <c r="H156" s="60"/>
      <c r="I156" s="61"/>
      <c r="J156" s="61"/>
      <c r="K156" s="61"/>
    </row>
    <row r="157" spans="2:11" x14ac:dyDescent="0.2">
      <c r="B157" s="39">
        <v>1</v>
      </c>
      <c r="C157" s="46">
        <v>6</v>
      </c>
      <c r="D157" s="46">
        <v>2022</v>
      </c>
      <c r="E157" s="64">
        <v>11.512</v>
      </c>
      <c r="F157" s="47">
        <f t="shared" si="11"/>
        <v>2856736.7963863793</v>
      </c>
      <c r="G157" s="63">
        <v>32886754</v>
      </c>
      <c r="H157" s="60"/>
      <c r="I157" s="61"/>
      <c r="J157" s="61"/>
      <c r="K157" s="61"/>
    </row>
    <row r="158" spans="2:11" x14ac:dyDescent="0.2">
      <c r="B158" s="39">
        <v>1</v>
      </c>
      <c r="C158" s="46">
        <v>7</v>
      </c>
      <c r="D158" s="46">
        <v>2022</v>
      </c>
      <c r="E158" s="64">
        <v>11.523999999999999</v>
      </c>
      <c r="F158" s="47">
        <f t="shared" si="11"/>
        <v>2512373.3078792086</v>
      </c>
      <c r="G158" s="63">
        <v>28952590</v>
      </c>
      <c r="H158" s="60"/>
      <c r="I158" s="61"/>
      <c r="J158" s="61"/>
      <c r="K158" s="61"/>
    </row>
    <row r="159" spans="2:11" x14ac:dyDescent="0.2">
      <c r="B159" s="39">
        <v>1</v>
      </c>
      <c r="C159" s="46">
        <v>8</v>
      </c>
      <c r="D159" s="46">
        <v>2022</v>
      </c>
      <c r="E159" s="64">
        <v>11.554</v>
      </c>
      <c r="F159" s="47">
        <f t="shared" si="11"/>
        <v>2048193.8722520338</v>
      </c>
      <c r="G159" s="63">
        <v>23664832</v>
      </c>
      <c r="H159" s="60"/>
      <c r="I159" s="61"/>
      <c r="J159" s="61"/>
      <c r="K159" s="61"/>
    </row>
    <row r="160" spans="2:11" x14ac:dyDescent="0.2">
      <c r="B160" s="39">
        <v>1</v>
      </c>
      <c r="C160" s="46">
        <v>9</v>
      </c>
      <c r="D160" s="46">
        <v>2022</v>
      </c>
      <c r="E160" s="64">
        <v>11.582000000000001</v>
      </c>
      <c r="F160" s="47">
        <f t="shared" si="11"/>
        <v>3701821.7924365392</v>
      </c>
      <c r="G160" s="63">
        <v>42874500</v>
      </c>
      <c r="H160" s="60"/>
      <c r="I160" s="61"/>
      <c r="J160" s="61"/>
      <c r="K160" s="61"/>
    </row>
    <row r="161" spans="2:11" x14ac:dyDescent="0.2">
      <c r="B161" s="39">
        <v>1</v>
      </c>
      <c r="C161" s="46">
        <v>10</v>
      </c>
      <c r="D161" s="46">
        <v>2022</v>
      </c>
      <c r="E161" s="64">
        <v>11.531000000000001</v>
      </c>
      <c r="F161" s="47">
        <f t="shared" si="11"/>
        <v>4594084.641401439</v>
      </c>
      <c r="G161" s="63">
        <v>52974390</v>
      </c>
      <c r="H161" s="60"/>
      <c r="I161" s="61"/>
      <c r="J161" s="61"/>
      <c r="K161" s="61"/>
    </row>
    <row r="162" spans="2:11" x14ac:dyDescent="0.2">
      <c r="B162" s="39">
        <v>1</v>
      </c>
      <c r="C162" s="46">
        <v>11</v>
      </c>
      <c r="D162" s="46">
        <v>2022</v>
      </c>
      <c r="E162" s="64">
        <v>11.528</v>
      </c>
      <c r="F162" s="47">
        <f t="shared" si="11"/>
        <v>8969050.6592643987</v>
      </c>
      <c r="G162" s="63">
        <v>103395216</v>
      </c>
      <c r="H162" s="60"/>
      <c r="I162" s="61"/>
      <c r="J162" s="61"/>
      <c r="K162" s="61"/>
    </row>
    <row r="163" spans="2:11" x14ac:dyDescent="0.2">
      <c r="B163" s="39">
        <v>1</v>
      </c>
      <c r="C163" s="46">
        <v>12</v>
      </c>
      <c r="D163" s="46">
        <v>2022</v>
      </c>
      <c r="E163" s="64">
        <v>11.529</v>
      </c>
      <c r="F163" s="47">
        <f t="shared" si="11"/>
        <v>12887076.329256658</v>
      </c>
      <c r="G163" s="63">
        <v>148575103</v>
      </c>
      <c r="H163" s="59">
        <f t="shared" ref="H163" si="12">(E163*G163+E162*G162+E161*G161+E160*G160+E159*G159+E158*G158+E157*G157+E156*G156+E155*G155+E154*G154+E153*G153+E152*G152)/SUM(G152:G163)</f>
        <v>11.422159803076413</v>
      </c>
      <c r="I163" s="61"/>
      <c r="J163" s="61"/>
      <c r="K163" s="61"/>
    </row>
    <row r="164" spans="2:11" x14ac:dyDescent="0.2">
      <c r="B164" s="39">
        <v>1</v>
      </c>
      <c r="C164" s="46">
        <v>1</v>
      </c>
      <c r="D164" s="46">
        <v>2023</v>
      </c>
      <c r="E164" s="64">
        <v>11.502000000000001</v>
      </c>
      <c r="F164" s="47">
        <f t="shared" ref="F164" si="13">G164/E164</f>
        <v>12811805.859850461</v>
      </c>
      <c r="G164" s="63">
        <v>147361391</v>
      </c>
      <c r="H164" s="60"/>
      <c r="I164" s="61"/>
      <c r="J164" s="61"/>
      <c r="K164" s="61"/>
    </row>
    <row r="165" spans="2:11" x14ac:dyDescent="0.2">
      <c r="B165" s="39">
        <v>1</v>
      </c>
      <c r="C165" s="46">
        <v>2</v>
      </c>
      <c r="D165" s="46">
        <v>2023</v>
      </c>
      <c r="E165" s="64">
        <v>11.515000000000001</v>
      </c>
      <c r="F165" s="47">
        <f t="shared" ref="F165" si="14">G165/E165</f>
        <v>11457190.273556231</v>
      </c>
      <c r="G165" s="63">
        <v>131929546</v>
      </c>
      <c r="H165" s="60"/>
      <c r="I165" s="61"/>
      <c r="J165" s="61"/>
      <c r="K165" s="61"/>
    </row>
    <row r="166" spans="2:11" x14ac:dyDescent="0.2">
      <c r="B166" s="39">
        <v>1</v>
      </c>
      <c r="C166" s="46">
        <v>3</v>
      </c>
      <c r="D166" s="46">
        <v>2023</v>
      </c>
      <c r="E166" s="64">
        <v>11.472</v>
      </c>
      <c r="F166" s="47">
        <f t="shared" ref="F166:F173" si="15">G166/E166</f>
        <v>9792237.8835425396</v>
      </c>
      <c r="G166" s="63">
        <v>112336553</v>
      </c>
      <c r="H166" s="60"/>
      <c r="I166" s="61"/>
      <c r="J166" s="61"/>
      <c r="K166" s="61"/>
    </row>
    <row r="167" spans="2:11" x14ac:dyDescent="0.2">
      <c r="B167" s="39">
        <v>1</v>
      </c>
      <c r="C167" s="46">
        <v>4</v>
      </c>
      <c r="D167" s="46">
        <v>2023</v>
      </c>
      <c r="E167" s="64">
        <v>11.539</v>
      </c>
      <c r="F167" s="47">
        <f t="shared" si="15"/>
        <v>7816536.788283214</v>
      </c>
      <c r="G167" s="63">
        <v>90195018</v>
      </c>
      <c r="H167" s="60"/>
      <c r="I167" s="61"/>
      <c r="J167" s="61"/>
      <c r="K167" s="61"/>
    </row>
    <row r="168" spans="2:11" x14ac:dyDescent="0.2">
      <c r="B168" s="39">
        <v>1</v>
      </c>
      <c r="C168" s="46">
        <v>5</v>
      </c>
      <c r="D168" s="46">
        <v>2023</v>
      </c>
      <c r="E168" s="64">
        <v>11.542999999999999</v>
      </c>
      <c r="F168" s="47">
        <f t="shared" si="15"/>
        <v>4448588.4085593</v>
      </c>
      <c r="G168" s="63">
        <v>51350056</v>
      </c>
      <c r="H168" s="60"/>
      <c r="I168" s="61"/>
      <c r="J168" s="61"/>
      <c r="K168" s="61"/>
    </row>
    <row r="169" spans="2:11" x14ac:dyDescent="0.2">
      <c r="B169" s="39">
        <v>1</v>
      </c>
      <c r="C169" s="46">
        <v>6</v>
      </c>
      <c r="D169" s="46">
        <v>2023</v>
      </c>
      <c r="E169" s="64">
        <v>11.519</v>
      </c>
      <c r="F169" s="47">
        <f t="shared" si="15"/>
        <v>2511654.2234568973</v>
      </c>
      <c r="G169" s="63">
        <v>28931745</v>
      </c>
      <c r="H169" s="60"/>
      <c r="I169" s="61"/>
      <c r="J169" s="61"/>
      <c r="K169" s="61"/>
    </row>
    <row r="170" spans="2:11" x14ac:dyDescent="0.2">
      <c r="B170" s="39">
        <v>1</v>
      </c>
      <c r="C170" s="46">
        <v>7</v>
      </c>
      <c r="D170" s="46">
        <v>2023</v>
      </c>
      <c r="E170" s="64">
        <v>11.545999999999999</v>
      </c>
      <c r="F170" s="47">
        <f t="shared" si="15"/>
        <v>2503256.365840984</v>
      </c>
      <c r="G170" s="63">
        <v>28902598</v>
      </c>
      <c r="H170" s="60"/>
      <c r="I170" s="61"/>
      <c r="J170" s="61"/>
      <c r="K170" s="61"/>
    </row>
    <row r="171" spans="2:11" x14ac:dyDescent="0.2">
      <c r="B171" s="39">
        <v>1</v>
      </c>
      <c r="C171" s="46">
        <v>8</v>
      </c>
      <c r="D171" s="46">
        <v>2023</v>
      </c>
      <c r="E171" s="64">
        <v>11.553000000000001</v>
      </c>
      <c r="F171" s="47">
        <f t="shared" si="15"/>
        <v>2920932.9178568334</v>
      </c>
      <c r="G171" s="63">
        <v>33745538</v>
      </c>
      <c r="H171" s="60"/>
      <c r="I171" s="61"/>
      <c r="J171" s="61"/>
      <c r="K171" s="61"/>
    </row>
    <row r="172" spans="2:11" x14ac:dyDescent="0.2">
      <c r="B172" s="39">
        <v>1</v>
      </c>
      <c r="C172" s="46">
        <v>9</v>
      </c>
      <c r="D172" s="46">
        <v>2023</v>
      </c>
      <c r="E172" s="64">
        <v>11.581</v>
      </c>
      <c r="F172" s="47">
        <f t="shared" si="15"/>
        <v>2806998.2730334168</v>
      </c>
      <c r="G172" s="63">
        <v>32507847</v>
      </c>
      <c r="H172" s="60"/>
      <c r="I172" s="61"/>
      <c r="J172" s="61"/>
      <c r="K172" s="61"/>
    </row>
    <row r="173" spans="2:11" x14ac:dyDescent="0.2">
      <c r="B173" s="39">
        <v>1</v>
      </c>
      <c r="C173" s="46">
        <v>10</v>
      </c>
      <c r="D173" s="46">
        <v>2023</v>
      </c>
      <c r="E173" s="64">
        <v>11.541</v>
      </c>
      <c r="F173" s="47">
        <f t="shared" si="15"/>
        <v>5617380.8162204316</v>
      </c>
      <c r="G173" s="63">
        <v>64830192</v>
      </c>
      <c r="H173" s="60"/>
      <c r="I173" s="61"/>
      <c r="J173" s="61"/>
      <c r="K173" s="61"/>
    </row>
    <row r="174" spans="2:11" x14ac:dyDescent="0.2">
      <c r="B174" s="39">
        <v>1</v>
      </c>
      <c r="C174" s="46">
        <v>11</v>
      </c>
      <c r="D174" s="46">
        <v>2023</v>
      </c>
      <c r="E174" s="64">
        <v>11.507999999999999</v>
      </c>
      <c r="F174" s="47">
        <f t="shared" ref="F174:F185" si="16">G174/E174</f>
        <v>10820506.517205423</v>
      </c>
      <c r="G174" s="63">
        <v>124522389</v>
      </c>
      <c r="H174" s="60"/>
      <c r="I174" s="61"/>
      <c r="J174" s="61"/>
      <c r="K174" s="61"/>
    </row>
    <row r="175" spans="2:11" x14ac:dyDescent="0.2">
      <c r="B175" s="39">
        <v>1</v>
      </c>
      <c r="C175" s="46">
        <v>12</v>
      </c>
      <c r="D175" s="46">
        <v>2023</v>
      </c>
      <c r="E175" s="64">
        <v>11.459</v>
      </c>
      <c r="F175" s="47">
        <f t="shared" si="16"/>
        <v>12641719.958111528</v>
      </c>
      <c r="G175" s="63">
        <v>144861469</v>
      </c>
      <c r="H175" s="59">
        <f t="shared" ref="H175" si="17">(E175*G175+E174*G174+E173*G173+E172*G172+E171*G171+E170*G170+E169*G169+E168*G168+E167*G167+E166*G166+E165*G165+E164*G164)/SUM(G164:G175)</f>
        <v>11.508945939154721</v>
      </c>
      <c r="I175" s="61"/>
      <c r="J175" s="61"/>
      <c r="K175" s="61"/>
    </row>
    <row r="176" spans="2:11" x14ac:dyDescent="0.2">
      <c r="B176" s="39">
        <v>1</v>
      </c>
      <c r="C176" s="46">
        <v>1</v>
      </c>
      <c r="D176" s="46">
        <v>2024</v>
      </c>
      <c r="E176" s="64">
        <v>11.513999999999999</v>
      </c>
      <c r="F176" s="47">
        <f t="shared" si="16"/>
        <v>14813413.062358867</v>
      </c>
      <c r="G176" s="63">
        <v>170561638</v>
      </c>
      <c r="H176" s="60"/>
      <c r="I176" s="61"/>
      <c r="J176" s="61"/>
      <c r="K176" s="61"/>
    </row>
    <row r="177" spans="2:11" x14ac:dyDescent="0.2">
      <c r="B177" s="39">
        <v>1</v>
      </c>
      <c r="C177" s="46">
        <v>2</v>
      </c>
      <c r="D177" s="46">
        <v>2024</v>
      </c>
      <c r="E177" s="64">
        <v>11.49</v>
      </c>
      <c r="F177" s="47">
        <f t="shared" si="16"/>
        <v>9823994.1688424721</v>
      </c>
      <c r="G177" s="63">
        <v>112877693</v>
      </c>
      <c r="H177" s="60"/>
      <c r="I177" s="61"/>
      <c r="J177" s="61"/>
      <c r="K177" s="61"/>
    </row>
    <row r="178" spans="2:11" x14ac:dyDescent="0.2">
      <c r="B178" s="39">
        <v>1</v>
      </c>
      <c r="C178" s="46">
        <v>3</v>
      </c>
      <c r="D178" s="46">
        <v>2024</v>
      </c>
      <c r="E178" s="64">
        <v>11.476000000000001</v>
      </c>
      <c r="F178" s="47">
        <f t="shared" si="16"/>
        <v>9055206.4308121298</v>
      </c>
      <c r="G178" s="63">
        <v>103917549</v>
      </c>
      <c r="H178" s="60"/>
      <c r="I178" s="61"/>
      <c r="J178" s="61"/>
      <c r="K178" s="61"/>
    </row>
    <row r="179" spans="2:11" x14ac:dyDescent="0.2">
      <c r="B179" s="39">
        <v>1</v>
      </c>
      <c r="C179" s="46">
        <v>4</v>
      </c>
      <c r="D179" s="46">
        <v>2024</v>
      </c>
      <c r="E179" s="64">
        <v>11.457000000000001</v>
      </c>
      <c r="F179" s="47">
        <f t="shared" si="16"/>
        <v>7232296.0635419386</v>
      </c>
      <c r="G179" s="63">
        <v>82860416</v>
      </c>
      <c r="H179" s="60"/>
      <c r="I179" s="61"/>
      <c r="J179" s="61"/>
      <c r="K179" s="61"/>
    </row>
    <row r="180" spans="2:11" x14ac:dyDescent="0.2">
      <c r="B180" s="39">
        <v>1</v>
      </c>
      <c r="C180" s="46">
        <v>5</v>
      </c>
      <c r="D180" s="46">
        <v>2024</v>
      </c>
      <c r="E180" s="64">
        <v>11.462999999999999</v>
      </c>
      <c r="F180" s="47">
        <f t="shared" si="16"/>
        <v>4244080.3454593038</v>
      </c>
      <c r="G180" s="63">
        <v>48649893</v>
      </c>
      <c r="H180" s="60"/>
      <c r="I180" s="61"/>
      <c r="J180" s="61"/>
      <c r="K180" s="61"/>
    </row>
    <row r="181" spans="2:11" x14ac:dyDescent="0.2">
      <c r="B181" s="39">
        <v>1</v>
      </c>
      <c r="C181" s="46">
        <v>6</v>
      </c>
      <c r="D181" s="46">
        <v>2024</v>
      </c>
      <c r="E181" s="64">
        <v>11.521000000000001</v>
      </c>
      <c r="F181" s="47">
        <f t="shared" si="16"/>
        <v>3102321.6734658447</v>
      </c>
      <c r="G181" s="63">
        <v>35741848</v>
      </c>
      <c r="H181" s="60"/>
      <c r="I181" s="61"/>
      <c r="J181" s="61"/>
      <c r="K181" s="61"/>
    </row>
    <row r="182" spans="2:11" x14ac:dyDescent="0.2">
      <c r="B182" s="39">
        <v>1</v>
      </c>
      <c r="C182" s="46">
        <v>7</v>
      </c>
      <c r="D182" s="46">
        <v>2024</v>
      </c>
      <c r="E182" s="64">
        <v>11.528</v>
      </c>
      <c r="F182" s="47">
        <f t="shared" si="16"/>
        <v>2701311.6759195002</v>
      </c>
      <c r="G182" s="63">
        <v>31140721</v>
      </c>
      <c r="H182" s="60"/>
      <c r="I182" s="61"/>
      <c r="J182" s="61"/>
      <c r="K182" s="61"/>
    </row>
    <row r="183" spans="2:11" x14ac:dyDescent="0.2">
      <c r="B183" s="39">
        <v>1</v>
      </c>
      <c r="C183" s="46">
        <v>8</v>
      </c>
      <c r="D183" s="46">
        <v>2024</v>
      </c>
      <c r="E183" s="64">
        <v>11.573</v>
      </c>
      <c r="F183" s="47">
        <f t="shared" si="16"/>
        <v>2442503.0674846624</v>
      </c>
      <c r="G183" s="63">
        <v>28267088</v>
      </c>
      <c r="H183" s="60">
        <f t="shared" ref="H183:H184" si="18">K183/J183</f>
        <v>11.515942104058187</v>
      </c>
      <c r="I183" s="61">
        <f t="shared" ref="I183:I184" si="19">G183*E183</f>
        <v>327135009.42400002</v>
      </c>
      <c r="J183" s="61">
        <f t="shared" ref="J183:J184" si="20">J184+G183</f>
        <v>1106153022</v>
      </c>
      <c r="K183" s="61">
        <f t="shared" ref="K183:K184" si="21">K184+I183</f>
        <v>12738394159.581001</v>
      </c>
    </row>
    <row r="184" spans="2:11" x14ac:dyDescent="0.2">
      <c r="B184" s="39">
        <v>1</v>
      </c>
      <c r="C184" s="46">
        <v>9</v>
      </c>
      <c r="D184" s="46">
        <v>2024</v>
      </c>
      <c r="E184" s="64">
        <v>11.513999999999999</v>
      </c>
      <c r="F184" s="47">
        <f t="shared" si="16"/>
        <v>3725236.1472989405</v>
      </c>
      <c r="G184" s="63">
        <v>42892369</v>
      </c>
      <c r="H184" s="60">
        <f t="shared" si="18"/>
        <v>11.51444578564934</v>
      </c>
      <c r="I184" s="61">
        <f t="shared" si="19"/>
        <v>493862736.66599995</v>
      </c>
      <c r="J184" s="61">
        <f t="shared" si="20"/>
        <v>1077885934</v>
      </c>
      <c r="K184" s="61">
        <f t="shared" si="21"/>
        <v>12411259150.157001</v>
      </c>
    </row>
    <row r="185" spans="2:11" x14ac:dyDescent="0.2">
      <c r="B185" s="39">
        <v>1</v>
      </c>
      <c r="C185" s="46">
        <v>10</v>
      </c>
      <c r="D185" s="46">
        <v>2024</v>
      </c>
      <c r="E185" s="64">
        <v>11.573</v>
      </c>
      <c r="F185" s="47">
        <f t="shared" si="16"/>
        <v>6401986.6931651253</v>
      </c>
      <c r="G185" s="63">
        <v>74090192</v>
      </c>
      <c r="H185" s="60">
        <f t="shared" ref="H185" si="22">K185/J185</f>
        <v>11.514464259969579</v>
      </c>
      <c r="I185" s="61">
        <f t="shared" ref="I185" si="23">G185*E185</f>
        <v>857445792.01600003</v>
      </c>
      <c r="J185" s="61">
        <f t="shared" ref="J185" si="24">J186+G185</f>
        <v>1034993565</v>
      </c>
      <c r="K185" s="61">
        <f t="shared" ref="K185" si="25">K186+I185</f>
        <v>11917396413.491001</v>
      </c>
    </row>
    <row r="186" spans="2:11" x14ac:dyDescent="0.2">
      <c r="B186" s="39">
        <v>1</v>
      </c>
      <c r="C186" s="46">
        <v>11</v>
      </c>
      <c r="D186" s="46">
        <v>2024</v>
      </c>
      <c r="E186" s="64">
        <v>11.48</v>
      </c>
      <c r="F186" s="47">
        <f t="shared" ref="F186:F187" si="26">G186/E186</f>
        <v>10973103.484320557</v>
      </c>
      <c r="G186" s="63">
        <v>125971228</v>
      </c>
      <c r="H186" s="60">
        <f t="shared" ref="H186" si="27">K186/J186</f>
        <v>11.50995087772993</v>
      </c>
      <c r="I186" s="61">
        <f t="shared" ref="I186" si="28">G186*E186</f>
        <v>1446149697.4400001</v>
      </c>
      <c r="J186" s="61">
        <f t="shared" ref="J186" si="29">J187+G186</f>
        <v>960903373</v>
      </c>
      <c r="K186" s="61">
        <f t="shared" ref="K186" si="30">K187+I186</f>
        <v>11059950621.475</v>
      </c>
    </row>
    <row r="187" spans="2:11" x14ac:dyDescent="0.2">
      <c r="B187" s="39">
        <v>1</v>
      </c>
      <c r="C187" s="46">
        <v>12</v>
      </c>
      <c r="D187" s="46">
        <v>2024</v>
      </c>
      <c r="E187" s="64">
        <v>11.534000000000001</v>
      </c>
      <c r="F187" s="47">
        <f t="shared" si="26"/>
        <v>13542075.689266516</v>
      </c>
      <c r="G187" s="63">
        <v>156194301</v>
      </c>
      <c r="H187" s="60">
        <f t="shared" ref="H187" si="31">K187/J187</f>
        <v>11.514469746562458</v>
      </c>
      <c r="I187" s="61">
        <f t="shared" ref="I187" si="32">G187*E187</f>
        <v>1801545067.7340002</v>
      </c>
      <c r="J187" s="61">
        <f t="shared" ref="J187" si="33">J188+G187</f>
        <v>834932145</v>
      </c>
      <c r="K187" s="61">
        <f t="shared" ref="K187" si="34">K188+I187</f>
        <v>9613800924.0349998</v>
      </c>
    </row>
    <row r="188" spans="2:11" x14ac:dyDescent="0.2">
      <c r="B188" s="39">
        <v>1</v>
      </c>
      <c r="C188" s="46">
        <v>1</v>
      </c>
      <c r="D188" s="46">
        <v>2025</v>
      </c>
      <c r="E188" s="64">
        <v>11.509</v>
      </c>
      <c r="F188" s="47">
        <f t="shared" ref="F188:F199" si="35">G188/E188</f>
        <v>14430852.11573551</v>
      </c>
      <c r="G188" s="63">
        <v>166084677</v>
      </c>
      <c r="H188" s="60">
        <f t="shared" ref="H188:H198" si="36">K188/J188</f>
        <v>11.509975354049951</v>
      </c>
      <c r="I188" s="61">
        <f t="shared" ref="I188:I198" si="37">G188*E188</f>
        <v>1911468547.5930002</v>
      </c>
      <c r="J188" s="61">
        <f t="shared" ref="J188:J198" si="38">J189+G188</f>
        <v>678737844</v>
      </c>
      <c r="K188" s="61">
        <f t="shared" ref="K188:K198" si="39">K189+I188</f>
        <v>7812255856.3010006</v>
      </c>
    </row>
    <row r="189" spans="2:11" x14ac:dyDescent="0.2">
      <c r="B189" s="39">
        <v>1</v>
      </c>
      <c r="C189" s="46">
        <v>2</v>
      </c>
      <c r="D189" s="46">
        <v>2025</v>
      </c>
      <c r="E189" s="64">
        <v>11.51</v>
      </c>
      <c r="F189" s="47">
        <f t="shared" si="35"/>
        <v>12384095.74283232</v>
      </c>
      <c r="G189" s="63">
        <v>142540942</v>
      </c>
      <c r="H189" s="60">
        <f t="shared" ref="H189" si="40">K189/J189</f>
        <v>11.51029134032054</v>
      </c>
      <c r="I189" s="61">
        <f t="shared" ref="I189" si="41">G189*E189</f>
        <v>1640646242.4200001</v>
      </c>
      <c r="J189" s="61">
        <f t="shared" ref="J189" si="42">J190+G189</f>
        <v>512653167</v>
      </c>
      <c r="K189" s="61">
        <f t="shared" ref="K189" si="43">K190+I189</f>
        <v>5900787308.7080002</v>
      </c>
    </row>
    <row r="190" spans="2:11" x14ac:dyDescent="0.2">
      <c r="B190" s="39">
        <v>1</v>
      </c>
      <c r="C190" s="46">
        <v>3</v>
      </c>
      <c r="D190" s="46">
        <v>2025</v>
      </c>
      <c r="E190" s="64">
        <v>11.515000000000001</v>
      </c>
      <c r="F190" s="47">
        <f t="shared" si="35"/>
        <v>10216613.287016934</v>
      </c>
      <c r="G190" s="63">
        <v>117644302</v>
      </c>
      <c r="H190" s="60">
        <f t="shared" ref="H190" si="44">K190/J190</f>
        <v>11.510403543919686</v>
      </c>
      <c r="I190" s="61">
        <f t="shared" ref="I190" si="45">G190*E190</f>
        <v>1354674137.53</v>
      </c>
      <c r="J190" s="61">
        <f t="shared" ref="J190" si="46">J191+G190</f>
        <v>370112225</v>
      </c>
      <c r="K190" s="61">
        <f t="shared" ref="K190" si="47">K191+I190</f>
        <v>4260141066.2880001</v>
      </c>
    </row>
    <row r="191" spans="2:11" x14ac:dyDescent="0.2">
      <c r="B191" s="39">
        <v>1</v>
      </c>
      <c r="C191" s="46">
        <v>4</v>
      </c>
      <c r="D191" s="46">
        <v>2025</v>
      </c>
      <c r="E191" s="64">
        <v>11.497999999999999</v>
      </c>
      <c r="F191" s="47">
        <f t="shared" si="35"/>
        <v>6391415.8984171161</v>
      </c>
      <c r="G191" s="63">
        <v>73488500</v>
      </c>
      <c r="H191" s="60">
        <f t="shared" ref="H191" si="48">K191/J191</f>
        <v>11.508261700073477</v>
      </c>
      <c r="I191" s="61">
        <f t="shared" ref="I191" si="49">G191*E191</f>
        <v>844970773</v>
      </c>
      <c r="J191" s="61">
        <f t="shared" ref="J191" si="50">J192+G191</f>
        <v>252467923</v>
      </c>
      <c r="K191" s="61">
        <f t="shared" ref="K191" si="51">K192+I191</f>
        <v>2905466928.7579999</v>
      </c>
    </row>
    <row r="192" spans="2:11" x14ac:dyDescent="0.2">
      <c r="B192" s="39">
        <v>1</v>
      </c>
      <c r="C192" s="46">
        <v>5</v>
      </c>
      <c r="D192" s="46">
        <v>2025</v>
      </c>
      <c r="E192" s="64">
        <v>11.503</v>
      </c>
      <c r="F192" s="47">
        <f t="shared" si="35"/>
        <v>4730822.7418934191</v>
      </c>
      <c r="G192" s="63">
        <v>54418654</v>
      </c>
      <c r="H192" s="60">
        <f t="shared" ref="H192:H193" si="52">K192/J192</f>
        <v>11.512475128260974</v>
      </c>
      <c r="I192" s="61">
        <f t="shared" ref="I192:I193" si="53">G192*E192</f>
        <v>625977776.96200001</v>
      </c>
      <c r="J192" s="61">
        <f t="shared" ref="J192:J193" si="54">J193+G192</f>
        <v>178979423</v>
      </c>
      <c r="K192" s="61">
        <f t="shared" ref="K192:K193" si="55">K193+I192</f>
        <v>2060496155.7579999</v>
      </c>
    </row>
    <row r="193" spans="2:11" x14ac:dyDescent="0.2">
      <c r="B193" s="39">
        <v>1</v>
      </c>
      <c r="C193" s="46">
        <v>6</v>
      </c>
      <c r="D193" s="46">
        <v>2025</v>
      </c>
      <c r="E193" s="64">
        <v>11.532</v>
      </c>
      <c r="F193" s="47">
        <f t="shared" si="35"/>
        <v>2474435.2237252863</v>
      </c>
      <c r="G193" s="63">
        <v>28535187</v>
      </c>
      <c r="H193" s="60">
        <f t="shared" si="52"/>
        <v>11.516614663771062</v>
      </c>
      <c r="I193" s="61">
        <f t="shared" si="53"/>
        <v>329067776.48400003</v>
      </c>
      <c r="J193" s="61">
        <f t="shared" si="54"/>
        <v>124560769</v>
      </c>
      <c r="K193" s="61">
        <f t="shared" si="55"/>
        <v>1434518378.796</v>
      </c>
    </row>
    <row r="194" spans="2:11" x14ac:dyDescent="0.2">
      <c r="B194" s="39">
        <v>1</v>
      </c>
      <c r="C194" s="46">
        <v>7</v>
      </c>
      <c r="D194" s="46">
        <v>2025</v>
      </c>
      <c r="E194" s="64">
        <v>11.516</v>
      </c>
      <c r="F194" s="47">
        <f t="shared" si="35"/>
        <v>2694128.3431747137</v>
      </c>
      <c r="G194" s="63">
        <v>31025582</v>
      </c>
      <c r="H194" s="60">
        <f t="shared" ref="H194" si="56">K194/J194</f>
        <v>11.512042721199025</v>
      </c>
      <c r="I194" s="61">
        <f t="shared" ref="I194" si="57">G194*E194</f>
        <v>357290602.31199998</v>
      </c>
      <c r="J194" s="61">
        <f t="shared" ref="J194" si="58">J195+G194</f>
        <v>96025582</v>
      </c>
      <c r="K194" s="61">
        <f t="shared" ref="K194" si="59">K195+I194</f>
        <v>1105450602.312</v>
      </c>
    </row>
    <row r="195" spans="2:11" x14ac:dyDescent="0.2">
      <c r="B195" s="39">
        <v>1</v>
      </c>
      <c r="C195" s="46">
        <v>8</v>
      </c>
      <c r="D195" s="46">
        <v>2025</v>
      </c>
      <c r="E195" s="64">
        <v>11.522</v>
      </c>
      <c r="F195" s="47">
        <f t="shared" si="35"/>
        <v>2603714.6328762369</v>
      </c>
      <c r="G195" s="65">
        <v>30000000</v>
      </c>
      <c r="H195" s="60">
        <f t="shared" ref="H195" si="60">K195/J195</f>
        <v>11.510153846153846</v>
      </c>
      <c r="I195" s="61">
        <f t="shared" ref="I195" si="61">G195*E195</f>
        <v>345660000</v>
      </c>
      <c r="J195" s="61">
        <f t="shared" ref="J195" si="62">J196+G195</f>
        <v>65000000</v>
      </c>
      <c r="K195" s="61">
        <f t="shared" ref="K195" si="63">K196+I195</f>
        <v>748160000</v>
      </c>
    </row>
    <row r="196" spans="2:11" x14ac:dyDescent="0.2">
      <c r="B196" s="39">
        <v>1</v>
      </c>
      <c r="C196" s="46">
        <v>9</v>
      </c>
      <c r="D196" s="46">
        <v>2025</v>
      </c>
      <c r="E196" s="67">
        <v>11.5</v>
      </c>
      <c r="F196" s="47">
        <f t="shared" si="35"/>
        <v>3043478.2608695654</v>
      </c>
      <c r="G196" s="65">
        <v>35000000</v>
      </c>
      <c r="H196" s="60">
        <f t="shared" si="36"/>
        <v>11.5</v>
      </c>
      <c r="I196" s="61">
        <f t="shared" si="37"/>
        <v>402500000</v>
      </c>
      <c r="J196" s="61">
        <f t="shared" si="38"/>
        <v>35000000</v>
      </c>
      <c r="K196" s="61">
        <f t="shared" si="39"/>
        <v>402500000</v>
      </c>
    </row>
    <row r="197" spans="2:11" x14ac:dyDescent="0.2">
      <c r="B197" s="39">
        <v>1</v>
      </c>
      <c r="C197" s="46">
        <v>10</v>
      </c>
      <c r="D197" s="46">
        <v>2025</v>
      </c>
      <c r="E197" s="64"/>
      <c r="F197" s="47" t="e">
        <f t="shared" si="35"/>
        <v>#DIV/0!</v>
      </c>
      <c r="G197" s="63"/>
      <c r="H197" s="60" t="e">
        <f t="shared" si="36"/>
        <v>#DIV/0!</v>
      </c>
      <c r="I197" s="61">
        <f t="shared" si="37"/>
        <v>0</v>
      </c>
      <c r="J197" s="61">
        <f t="shared" si="38"/>
        <v>0</v>
      </c>
      <c r="K197" s="61">
        <f t="shared" si="39"/>
        <v>0</v>
      </c>
    </row>
    <row r="198" spans="2:11" x14ac:dyDescent="0.2">
      <c r="B198" s="39">
        <v>1</v>
      </c>
      <c r="C198" s="46">
        <v>11</v>
      </c>
      <c r="D198" s="46">
        <v>2025</v>
      </c>
      <c r="E198" s="64"/>
      <c r="F198" s="47" t="e">
        <f t="shared" si="35"/>
        <v>#DIV/0!</v>
      </c>
      <c r="G198" s="63"/>
      <c r="H198" s="60" t="e">
        <f t="shared" si="36"/>
        <v>#DIV/0!</v>
      </c>
      <c r="I198" s="61">
        <f t="shared" si="37"/>
        <v>0</v>
      </c>
      <c r="J198" s="61">
        <f t="shared" si="38"/>
        <v>0</v>
      </c>
      <c r="K198" s="61">
        <f t="shared" si="39"/>
        <v>0</v>
      </c>
    </row>
    <row r="199" spans="2:11" x14ac:dyDescent="0.2">
      <c r="B199" s="39">
        <v>1</v>
      </c>
      <c r="C199" s="46">
        <v>12</v>
      </c>
      <c r="D199" s="46">
        <v>2025</v>
      </c>
      <c r="E199" s="64"/>
      <c r="F199" s="47" t="e">
        <f t="shared" si="35"/>
        <v>#DIV/0!</v>
      </c>
      <c r="G199" s="63"/>
      <c r="H199" s="60">
        <f>E199</f>
        <v>0</v>
      </c>
      <c r="I199" s="61">
        <f t="shared" ref="I199" si="64">G199*E199</f>
        <v>0</v>
      </c>
      <c r="J199" s="61">
        <f t="shared" ref="J199" si="65">J200+G199</f>
        <v>0</v>
      </c>
      <c r="K199" s="61">
        <f t="shared" ref="K199" si="66">K200+I199</f>
        <v>0</v>
      </c>
    </row>
  </sheetData>
  <phoneticPr fontId="2" type="noConversion"/>
  <conditionalFormatting sqref="E5:E199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92"/>
  <sheetViews>
    <sheetView topLeftCell="A10" workbookViewId="0">
      <selection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2015</v>
      </c>
      <c r="D9" s="38">
        <v>11.282999999999999</v>
      </c>
    </row>
    <row r="10" spans="2:7" x14ac:dyDescent="0.2">
      <c r="C10" s="39">
        <v>2016</v>
      </c>
      <c r="D10" s="50">
        <v>11.297000000000001</v>
      </c>
    </row>
    <row r="11" spans="2:7" ht="13.5" thickBot="1" x14ac:dyDescent="0.25">
      <c r="C11" s="40">
        <v>2017</v>
      </c>
      <c r="D11" s="53">
        <v>11.295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42370</v>
      </c>
      <c r="D22" s="23">
        <v>42401</v>
      </c>
      <c r="E22" s="22">
        <v>42430</v>
      </c>
      <c r="F22" s="23">
        <v>42461</v>
      </c>
      <c r="G22" s="22">
        <v>42491</v>
      </c>
      <c r="H22" s="23">
        <v>42522</v>
      </c>
      <c r="I22" s="22">
        <v>42552</v>
      </c>
      <c r="J22" s="23">
        <v>42583</v>
      </c>
      <c r="K22" s="22">
        <v>42614</v>
      </c>
      <c r="L22" s="23">
        <v>42644</v>
      </c>
      <c r="M22" s="22">
        <v>42675</v>
      </c>
      <c r="N22" s="23">
        <v>42705</v>
      </c>
      <c r="O22" s="22">
        <v>42736</v>
      </c>
      <c r="P22" s="23">
        <v>42767</v>
      </c>
      <c r="Q22" s="22">
        <v>42795</v>
      </c>
      <c r="R22" s="23">
        <v>42826</v>
      </c>
      <c r="S22" s="22">
        <v>42856</v>
      </c>
      <c r="T22" s="23">
        <v>42887</v>
      </c>
      <c r="U22" s="22">
        <v>42917</v>
      </c>
      <c r="V22" s="23">
        <v>42948</v>
      </c>
      <c r="W22" s="22">
        <v>42979</v>
      </c>
      <c r="X22" s="23">
        <v>43009</v>
      </c>
      <c r="Y22" s="22">
        <v>43040</v>
      </c>
      <c r="Z22" s="23">
        <v>43070</v>
      </c>
      <c r="AA22" s="22">
        <v>43101</v>
      </c>
      <c r="AB22" s="23">
        <v>43132</v>
      </c>
      <c r="AC22" s="22">
        <v>43160</v>
      </c>
      <c r="AD22" s="23">
        <v>43191</v>
      </c>
      <c r="AE22" s="22">
        <v>43221</v>
      </c>
      <c r="AF22" s="23">
        <v>43252</v>
      </c>
      <c r="AG22" s="22">
        <v>43282</v>
      </c>
      <c r="AH22" s="23">
        <v>43313</v>
      </c>
      <c r="AI22" s="22">
        <v>43344</v>
      </c>
      <c r="AJ22" s="23">
        <v>43374</v>
      </c>
      <c r="AK22" s="22">
        <v>43405</v>
      </c>
      <c r="AL22" s="23">
        <v>43435</v>
      </c>
    </row>
    <row r="23" spans="1:38" ht="13.5" thickBot="1" x14ac:dyDescent="0.25">
      <c r="A23" s="4"/>
      <c r="B23" s="19">
        <v>42005</v>
      </c>
      <c r="C23" s="48">
        <v>11.280109136189273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42036</v>
      </c>
      <c r="C24" s="48">
        <v>11.284269009737075</v>
      </c>
      <c r="D24" s="48">
        <v>11.281568726030747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42064</v>
      </c>
      <c r="C25" s="48">
        <v>11.289766395214995</v>
      </c>
      <c r="D25" s="48">
        <v>11.285903296547755</v>
      </c>
      <c r="E25" s="48">
        <v>11.283167208750699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42095</v>
      </c>
      <c r="C26" s="48">
        <v>11.295922867577145</v>
      </c>
      <c r="D26" s="48">
        <v>11.290601692427716</v>
      </c>
      <c r="E26" s="48">
        <v>11.28691966787696</v>
      </c>
      <c r="F26" s="48">
        <v>11.287512443936983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42125</v>
      </c>
      <c r="C27" s="48">
        <v>11.297963995135367</v>
      </c>
      <c r="D27" s="48">
        <v>11.291766395586659</v>
      </c>
      <c r="E27" s="48">
        <v>11.287599564437098</v>
      </c>
      <c r="F27" s="48">
        <v>11.28817726893581</v>
      </c>
      <c r="G27" s="49">
        <v>11.295008538794239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42156</v>
      </c>
      <c r="C28" s="48">
        <v>11.291276734895762</v>
      </c>
      <c r="D28" s="48">
        <v>11.285879850450575</v>
      </c>
      <c r="E28" s="48">
        <v>11.282388372430773</v>
      </c>
      <c r="F28" s="48">
        <v>11.28348720813227</v>
      </c>
      <c r="G28" s="49">
        <v>11.290894920332752</v>
      </c>
      <c r="H28" s="48">
        <v>11.293310633492181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42186</v>
      </c>
      <c r="C29" s="48">
        <v>11.288536577505642</v>
      </c>
      <c r="D29" s="48">
        <v>11.283412312531221</v>
      </c>
      <c r="E29" s="48">
        <v>11.280182095992584</v>
      </c>
      <c r="F29" s="48">
        <v>11.281533380214022</v>
      </c>
      <c r="G29" s="49">
        <v>11.289287590336501</v>
      </c>
      <c r="H29" s="48">
        <v>11.291832143528262</v>
      </c>
      <c r="I29" s="48">
        <v>11.295127367203561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42217</v>
      </c>
      <c r="C30" s="48">
        <v>11.287794817575405</v>
      </c>
      <c r="D30" s="48">
        <v>11.282602420594278</v>
      </c>
      <c r="E30" s="48">
        <v>11.279393106507678</v>
      </c>
      <c r="F30" s="48">
        <v>11.280865959600369</v>
      </c>
      <c r="G30" s="49">
        <v>11.288886749977438</v>
      </c>
      <c r="H30" s="48">
        <v>11.29151727247007</v>
      </c>
      <c r="I30" s="48">
        <v>11.294911656454778</v>
      </c>
      <c r="J30" s="54">
        <v>11.297698126214682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42248</v>
      </c>
      <c r="C31" s="48">
        <v>11.283819390835541</v>
      </c>
      <c r="D31" s="48">
        <v>11.279217908065567</v>
      </c>
      <c r="E31" s="48">
        <v>11.276473188295764</v>
      </c>
      <c r="F31" s="48">
        <v>11.278293858354466</v>
      </c>
      <c r="G31" s="49">
        <v>11.28670023909665</v>
      </c>
      <c r="H31" s="48">
        <v>11.289482355881905</v>
      </c>
      <c r="I31" s="48">
        <v>11.293025645747953</v>
      </c>
      <c r="J31" s="54">
        <v>11.295945509001152</v>
      </c>
      <c r="K31" s="54">
        <v>11.297454884239803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42278</v>
      </c>
      <c r="C32" s="48">
        <v>11.279077693226483</v>
      </c>
      <c r="D32" s="48">
        <v>11.275151524206246</v>
      </c>
      <c r="E32" s="48">
        <v>11.272965070721213</v>
      </c>
      <c r="F32" s="48">
        <v>11.275273065120373</v>
      </c>
      <c r="G32" s="49">
        <v>11.284317199508102</v>
      </c>
      <c r="H32" s="48">
        <v>11.287331354492544</v>
      </c>
      <c r="I32" s="48">
        <v>11.291113723680512</v>
      </c>
      <c r="J32" s="54">
        <v>11.294237615722801</v>
      </c>
      <c r="K32" s="54">
        <v>11.295874573809922</v>
      </c>
      <c r="L32" s="56">
        <v>11.294144803445237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42309</v>
      </c>
      <c r="C33" s="48">
        <v>11.265285167470122</v>
      </c>
      <c r="D33" s="48">
        <v>11.264194794529926</v>
      </c>
      <c r="E33" s="48">
        <v>11.263950464412408</v>
      </c>
      <c r="F33" s="48">
        <v>11.267642355931129</v>
      </c>
      <c r="G33" s="49">
        <v>11.278240358048903</v>
      </c>
      <c r="H33" s="48">
        <v>11.281832838675891</v>
      </c>
      <c r="I33" s="48">
        <v>11.28618823541264</v>
      </c>
      <c r="J33" s="54">
        <v>11.289807359459177</v>
      </c>
      <c r="K33" s="54">
        <v>11.291766551834778</v>
      </c>
      <c r="L33" s="56">
        <v>11.290256763056153</v>
      </c>
      <c r="M33" s="57">
        <v>11.291770610802462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42339</v>
      </c>
      <c r="C34" s="48">
        <v>11.259940689747941</v>
      </c>
      <c r="D34" s="48">
        <v>11.260277048095817</v>
      </c>
      <c r="E34" s="48">
        <v>11.260938382371624</v>
      </c>
      <c r="F34" s="48">
        <v>11.265653933214317</v>
      </c>
      <c r="G34" s="49">
        <v>11.277980590052476</v>
      </c>
      <c r="H34" s="48">
        <v>11.28209033314466</v>
      </c>
      <c r="I34" s="48">
        <v>11.287024596022787</v>
      </c>
      <c r="J34" s="54">
        <v>11.291076310130501</v>
      </c>
      <c r="K34" s="54">
        <v>11.293224766140684</v>
      </c>
      <c r="L34" s="56">
        <v>11.291400645635518</v>
      </c>
      <c r="M34" s="57">
        <v>11.292912254122401</v>
      </c>
      <c r="N34" s="57">
        <v>11.29250364658046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42370</v>
      </c>
      <c r="C35" s="28">
        <v>11.263999999999999</v>
      </c>
      <c r="D35" s="48">
        <v>11.262623802204688</v>
      </c>
      <c r="E35" s="48">
        <v>11.262742935955799</v>
      </c>
      <c r="F35" s="48">
        <v>11.268314373828375</v>
      </c>
      <c r="G35" s="49">
        <v>11.283139202634795</v>
      </c>
      <c r="H35" s="48">
        <v>11.28781540946027</v>
      </c>
      <c r="I35" s="48">
        <v>11.293483540536169</v>
      </c>
      <c r="J35" s="54">
        <v>11.297982605968388</v>
      </c>
      <c r="K35" s="54">
        <v>11.300177471998611</v>
      </c>
      <c r="L35" s="56">
        <v>11.297252340672941</v>
      </c>
      <c r="M35" s="57">
        <v>11.298103937153805</v>
      </c>
      <c r="N35" s="57">
        <v>11.296835568921606</v>
      </c>
      <c r="O35" s="57">
        <v>11.293430103623475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42401</v>
      </c>
      <c r="C36" s="18"/>
      <c r="D36" s="28">
        <v>11.260999999999999</v>
      </c>
      <c r="E36" s="48">
        <v>11.262005104646006</v>
      </c>
      <c r="F36" s="48">
        <v>11.270198223033134</v>
      </c>
      <c r="G36" s="49">
        <v>11.290334121708824</v>
      </c>
      <c r="H36" s="48">
        <v>11.296062471671007</v>
      </c>
      <c r="I36" s="48">
        <v>11.303075805610696</v>
      </c>
      <c r="J36" s="54">
        <v>11.308305951735285</v>
      </c>
      <c r="K36" s="54">
        <v>11.310463760867339</v>
      </c>
      <c r="L36" s="56">
        <v>11.305341286403486</v>
      </c>
      <c r="M36" s="57">
        <v>11.304925010129603</v>
      </c>
      <c r="N36" s="57">
        <v>11.302206934278237</v>
      </c>
      <c r="O36" s="57">
        <v>11.297352643521373</v>
      </c>
      <c r="P36" s="57">
        <v>11.292376018457336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42430</v>
      </c>
      <c r="C37" s="15"/>
      <c r="D37" s="14"/>
      <c r="E37" s="28">
        <v>11.263</v>
      </c>
      <c r="F37" s="48">
        <v>11.275601822679608</v>
      </c>
      <c r="G37" s="49">
        <v>11.304049969275335</v>
      </c>
      <c r="H37" s="48">
        <v>11.310627500629456</v>
      </c>
      <c r="I37" s="48">
        <v>11.319094355900141</v>
      </c>
      <c r="J37" s="54">
        <v>11.324708376931204</v>
      </c>
      <c r="K37" s="54">
        <v>11.326167319914685</v>
      </c>
      <c r="L37" s="56">
        <v>11.31685713972325</v>
      </c>
      <c r="M37" s="57">
        <v>11.313890488964217</v>
      </c>
      <c r="N37" s="57">
        <v>11.308839374990034</v>
      </c>
      <c r="O37" s="57">
        <v>11.301981949937815</v>
      </c>
      <c r="P37" s="57">
        <v>11.295913971141294</v>
      </c>
      <c r="Q37" s="57">
        <v>11.295749682470129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42461</v>
      </c>
      <c r="C38" s="15"/>
      <c r="D38" s="15"/>
      <c r="E38" s="14"/>
      <c r="F38" s="28">
        <v>11.294</v>
      </c>
      <c r="G38" s="49">
        <v>11.340800854575662</v>
      </c>
      <c r="H38" s="48">
        <v>11.34506897189873</v>
      </c>
      <c r="I38" s="48">
        <v>11.354153065279549</v>
      </c>
      <c r="J38" s="54">
        <v>11.357978153140952</v>
      </c>
      <c r="K38" s="54">
        <v>11.355993479123262</v>
      </c>
      <c r="L38" s="56">
        <v>11.336014210712877</v>
      </c>
      <c r="M38" s="57">
        <v>11.327110225559368</v>
      </c>
      <c r="N38" s="57">
        <v>11.31774051979237</v>
      </c>
      <c r="O38" s="57">
        <v>11.307737479977042</v>
      </c>
      <c r="P38" s="57">
        <v>11.300145466657977</v>
      </c>
      <c r="Q38" s="57">
        <v>11.299556641583628</v>
      </c>
      <c r="R38" s="57">
        <v>11.298856356007946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42491</v>
      </c>
      <c r="C39" s="17"/>
      <c r="D39" s="17"/>
      <c r="E39" s="17"/>
      <c r="F39" s="14"/>
      <c r="G39" s="28">
        <v>11.414999999999999</v>
      </c>
      <c r="H39" s="48">
        <v>11.3951900212932</v>
      </c>
      <c r="I39" s="48">
        <v>11.399179294189119</v>
      </c>
      <c r="J39" s="54">
        <v>11.395437863288223</v>
      </c>
      <c r="K39" s="54">
        <v>11.385627368866309</v>
      </c>
      <c r="L39" s="56">
        <v>11.349547728246717</v>
      </c>
      <c r="M39" s="57">
        <v>11.334276560819536</v>
      </c>
      <c r="N39" s="57">
        <v>11.321382512166069</v>
      </c>
      <c r="O39" s="57">
        <v>11.309283056642649</v>
      </c>
      <c r="P39" s="57">
        <v>11.300738883867968</v>
      </c>
      <c r="Q39" s="57">
        <v>11.300037343158115</v>
      </c>
      <c r="R39" s="57">
        <v>11.29924323848757</v>
      </c>
      <c r="S39" s="57">
        <v>11.301671600527598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42522</v>
      </c>
      <c r="C40" s="17"/>
      <c r="D40" s="17"/>
      <c r="E40" s="17"/>
      <c r="F40" s="15"/>
      <c r="G40" s="14"/>
      <c r="H40" s="28">
        <v>11.363</v>
      </c>
      <c r="I40" s="48">
        <v>11.385029095276188</v>
      </c>
      <c r="J40" s="54">
        <v>11.383983105676556</v>
      </c>
      <c r="K40" s="54">
        <v>11.372948562173658</v>
      </c>
      <c r="L40" s="56">
        <v>11.332858705652658</v>
      </c>
      <c r="M40" s="57">
        <v>11.321514047117136</v>
      </c>
      <c r="N40" s="57">
        <v>11.311353495616409</v>
      </c>
      <c r="O40" s="57">
        <v>11.301207909676501</v>
      </c>
      <c r="P40" s="57">
        <v>11.293328349061836</v>
      </c>
      <c r="Q40" s="57">
        <v>11.293402305686071</v>
      </c>
      <c r="R40" s="57">
        <v>11.293118891008282</v>
      </c>
      <c r="S40" s="57">
        <v>11.295989331849627</v>
      </c>
      <c r="T40" s="57">
        <v>11.299811559103773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42552</v>
      </c>
      <c r="C41" s="15"/>
      <c r="D41" s="15"/>
      <c r="E41" s="15"/>
      <c r="F41" s="15"/>
      <c r="G41" s="15"/>
      <c r="H41" s="14"/>
      <c r="I41" s="28">
        <v>11.412000000000001</v>
      </c>
      <c r="J41" s="54">
        <v>11.395804375625639</v>
      </c>
      <c r="K41" s="54">
        <v>11.376547309176454</v>
      </c>
      <c r="L41" s="56">
        <v>11.327248738886061</v>
      </c>
      <c r="M41" s="57">
        <v>11.317042524018722</v>
      </c>
      <c r="N41" s="57">
        <v>11.307708271124557</v>
      </c>
      <c r="O41" s="57">
        <v>11.298159930070698</v>
      </c>
      <c r="P41" s="57">
        <v>11.290431943823357</v>
      </c>
      <c r="Q41" s="57">
        <v>11.290839296937619</v>
      </c>
      <c r="R41" s="57">
        <v>11.290767029887093</v>
      </c>
      <c r="S41" s="57">
        <v>11.293855787935257</v>
      </c>
      <c r="T41" s="57">
        <v>11.297855145810077</v>
      </c>
      <c r="U41" s="57">
        <v>11.30192121413878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42583</v>
      </c>
      <c r="C42" s="15"/>
      <c r="D42" s="15"/>
      <c r="E42" s="15"/>
      <c r="F42" s="15"/>
      <c r="G42" s="15"/>
      <c r="H42" s="15"/>
      <c r="I42" s="14"/>
      <c r="J42" s="28">
        <v>11.382</v>
      </c>
      <c r="K42" s="54">
        <v>11.361679980388576</v>
      </c>
      <c r="L42" s="56">
        <v>11.312055167064818</v>
      </c>
      <c r="M42" s="57">
        <v>11.307875960240382</v>
      </c>
      <c r="N42" s="57">
        <v>11.301328263183633</v>
      </c>
      <c r="O42" s="57">
        <v>11.293380955293161</v>
      </c>
      <c r="P42" s="57">
        <v>11.286159006654669</v>
      </c>
      <c r="Q42" s="57">
        <v>11.287081947492503</v>
      </c>
      <c r="R42" s="57">
        <v>11.28734030620077</v>
      </c>
      <c r="S42" s="57">
        <v>11.290701403953467</v>
      </c>
      <c r="T42" s="57">
        <v>11.294893695933773</v>
      </c>
      <c r="U42" s="57">
        <v>11.299154666183323</v>
      </c>
      <c r="V42" s="57">
        <v>11.302185351553399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42614</v>
      </c>
      <c r="C43" s="15"/>
      <c r="D43" s="15"/>
      <c r="E43" s="15"/>
      <c r="F43" s="15"/>
      <c r="G43" s="15"/>
      <c r="H43" s="15"/>
      <c r="I43" s="15"/>
      <c r="J43" s="14"/>
      <c r="K43" s="28">
        <v>11.342000000000001</v>
      </c>
      <c r="L43" s="56">
        <v>11.29342559467772</v>
      </c>
      <c r="M43" s="57">
        <v>11.2984088206161</v>
      </c>
      <c r="N43" s="57">
        <v>11.295090644701643</v>
      </c>
      <c r="O43" s="57">
        <v>11.288790222854107</v>
      </c>
      <c r="P43" s="57">
        <v>11.282036816317238</v>
      </c>
      <c r="Q43" s="57">
        <v>11.28349813581638</v>
      </c>
      <c r="R43" s="57">
        <v>11.284093543088394</v>
      </c>
      <c r="S43" s="57">
        <v>11.2877490475506</v>
      </c>
      <c r="T43" s="57">
        <v>11.292159035663934</v>
      </c>
      <c r="U43" s="57">
        <v>11.296637674758511</v>
      </c>
      <c r="V43" s="57">
        <v>11.299822033667015</v>
      </c>
      <c r="W43" s="57">
        <v>11.303373639668951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42644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11.275</v>
      </c>
      <c r="M44" s="57">
        <v>11.29178703651351</v>
      </c>
      <c r="N44" s="57">
        <v>11.291020677373478</v>
      </c>
      <c r="O44" s="57">
        <v>11.285783318716849</v>
      </c>
      <c r="P44" s="57">
        <v>11.279250123679319</v>
      </c>
      <c r="Q44" s="57">
        <v>11.281124930613368</v>
      </c>
      <c r="R44" s="57">
        <v>11.281967503366126</v>
      </c>
      <c r="S44" s="57">
        <v>11.285875089756809</v>
      </c>
      <c r="T44" s="57">
        <v>11.290489288143235</v>
      </c>
      <c r="U44" s="57">
        <v>11.295168577686834</v>
      </c>
      <c r="V44" s="57">
        <v>11.298491856304855</v>
      </c>
      <c r="W44" s="57">
        <v>11.302213212539485</v>
      </c>
      <c r="X44" s="57">
        <v>11.300720020452838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42675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11.303000000000001</v>
      </c>
      <c r="N45" s="57">
        <v>11.295771733765026</v>
      </c>
      <c r="O45" s="57">
        <v>11.287670981321343</v>
      </c>
      <c r="P45" s="57">
        <v>11.279843530299223</v>
      </c>
      <c r="Q45" s="57">
        <v>11.281858385597728</v>
      </c>
      <c r="R45" s="57">
        <v>11.282714156335723</v>
      </c>
      <c r="S45" s="57">
        <v>11.286964614581926</v>
      </c>
      <c r="T45" s="57">
        <v>11.291989796910178</v>
      </c>
      <c r="U45" s="57">
        <v>11.29705124829885</v>
      </c>
      <c r="V45" s="57">
        <v>11.300622075010292</v>
      </c>
      <c r="W45" s="57">
        <v>11.304553849873354</v>
      </c>
      <c r="X45" s="57">
        <v>11.302778537275922</v>
      </c>
      <c r="Y45" s="57">
        <v>11.297647126365403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42705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</v>
      </c>
      <c r="O46" s="57">
        <v>11.28222686151093</v>
      </c>
      <c r="P46" s="57">
        <v>11.273724033939741</v>
      </c>
      <c r="Q46" s="57">
        <v>11.277240238577686</v>
      </c>
      <c r="R46" s="57">
        <v>11.278837714751901</v>
      </c>
      <c r="S46" s="57">
        <v>11.284135096334071</v>
      </c>
      <c r="T46" s="57">
        <v>11.290122103252044</v>
      </c>
      <c r="U46" s="57">
        <v>11.296084854794396</v>
      </c>
      <c r="V46" s="57">
        <v>11.300248547587611</v>
      </c>
      <c r="W46" s="57">
        <v>11.304783508719405</v>
      </c>
      <c r="X46" s="57">
        <v>11.302748388693942</v>
      </c>
      <c r="Y46" s="57">
        <v>11.297004283694912</v>
      </c>
      <c r="Z46" s="57">
        <v>11.294148885223144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42736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11.276</v>
      </c>
      <c r="P47" s="57">
        <v>11.265672776150874</v>
      </c>
      <c r="Q47" s="57">
        <v>11.272435142310194</v>
      </c>
      <c r="R47" s="57">
        <v>11.27532602867301</v>
      </c>
      <c r="S47" s="57">
        <v>11.282471394540311</v>
      </c>
      <c r="T47" s="57">
        <v>11.290155040116311</v>
      </c>
      <c r="U47" s="57">
        <v>11.297639004167044</v>
      </c>
      <c r="V47" s="57">
        <v>11.302758401585145</v>
      </c>
      <c r="W47" s="57">
        <v>11.308141458260415</v>
      </c>
      <c r="X47" s="57">
        <v>11.305368542497678</v>
      </c>
      <c r="Y47" s="57">
        <v>11.298244205725112</v>
      </c>
      <c r="Z47" s="57">
        <v>11.294778340632162</v>
      </c>
      <c r="AA47" s="57">
        <v>11.295148866898002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42767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11.249000000000001</v>
      </c>
      <c r="Q48" s="57">
        <v>11.269272632381057</v>
      </c>
      <c r="R48" s="57">
        <v>11.274890169114688</v>
      </c>
      <c r="S48" s="57">
        <v>11.286019390335921</v>
      </c>
      <c r="T48" s="57">
        <v>11.297341304228437</v>
      </c>
      <c r="U48" s="57">
        <v>11.307767767806954</v>
      </c>
      <c r="V48" s="57">
        <v>11.31454081391462</v>
      </c>
      <c r="W48" s="57">
        <v>11.32086187188361</v>
      </c>
      <c r="X48" s="57">
        <v>11.315503887078663</v>
      </c>
      <c r="Y48" s="57">
        <v>11.304554179086477</v>
      </c>
      <c r="Z48" s="57">
        <v>11.299165736975004</v>
      </c>
      <c r="AA48" s="57">
        <v>11.299004667651523</v>
      </c>
      <c r="AB48" s="57">
        <v>11.29717998069791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42795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11.294</v>
      </c>
      <c r="R49" s="57">
        <v>11.292191473425305</v>
      </c>
      <c r="S49" s="57">
        <v>11.305055561220314</v>
      </c>
      <c r="T49" s="57">
        <v>11.31951583169433</v>
      </c>
      <c r="U49" s="57">
        <v>11.331763475070515</v>
      </c>
      <c r="V49" s="57">
        <v>11.339120265099295</v>
      </c>
      <c r="W49" s="57">
        <v>11.344198736884854</v>
      </c>
      <c r="X49" s="57">
        <v>11.333584999526137</v>
      </c>
      <c r="Y49" s="57">
        <v>11.316396063741152</v>
      </c>
      <c r="Z49" s="57">
        <v>11.30765409446715</v>
      </c>
      <c r="AA49" s="57">
        <v>11.306130117582406</v>
      </c>
      <c r="AB49" s="57">
        <v>11.302966437578705</v>
      </c>
      <c r="AC49" s="57">
        <v>11.298462557250115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42826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11.29</v>
      </c>
      <c r="S50" s="57">
        <v>11.313113463095112</v>
      </c>
      <c r="T50" s="57">
        <v>11.33489531970327</v>
      </c>
      <c r="U50" s="57">
        <v>11.35076623688038</v>
      </c>
      <c r="V50" s="57">
        <v>11.359152119799676</v>
      </c>
      <c r="W50" s="57">
        <v>11.36241318731353</v>
      </c>
      <c r="X50" s="57">
        <v>11.344939399796001</v>
      </c>
      <c r="Y50" s="57">
        <v>11.321138773767736</v>
      </c>
      <c r="Z50" s="57">
        <v>11.309853315188327</v>
      </c>
      <c r="AA50" s="57">
        <v>11.307734663001753</v>
      </c>
      <c r="AB50" s="57">
        <v>11.303945736579887</v>
      </c>
      <c r="AC50" s="57">
        <v>11.298886637193966</v>
      </c>
      <c r="AD50" s="57">
        <v>11.29799121291015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42856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11.348000000000001</v>
      </c>
      <c r="T51" s="57">
        <v>11.379329207943801</v>
      </c>
      <c r="U51" s="57">
        <v>11.393922366117812</v>
      </c>
      <c r="V51" s="57">
        <v>11.399139094970193</v>
      </c>
      <c r="W51" s="57">
        <v>11.393364937873912</v>
      </c>
      <c r="X51" s="57">
        <v>11.361977388581556</v>
      </c>
      <c r="Y51" s="57">
        <v>11.327733019438767</v>
      </c>
      <c r="Z51" s="57">
        <v>11.312896785885158</v>
      </c>
      <c r="AA51" s="57">
        <v>11.309907866582977</v>
      </c>
      <c r="AB51" s="57">
        <v>11.305327226231041</v>
      </c>
      <c r="AC51" s="57">
        <v>11.299642876457291</v>
      </c>
      <c r="AD51" s="57">
        <v>11.298634469049869</v>
      </c>
      <c r="AE51" s="57">
        <v>11.298302109756149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42887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11.439</v>
      </c>
      <c r="U52" s="57">
        <v>11.434732703823345</v>
      </c>
      <c r="V52" s="57">
        <v>11.430897851608478</v>
      </c>
      <c r="W52" s="57">
        <v>11.411287071639444</v>
      </c>
      <c r="X52" s="57">
        <v>11.365591949490501</v>
      </c>
      <c r="Y52" s="57">
        <v>11.324425403772397</v>
      </c>
      <c r="Z52" s="57">
        <v>11.308928496135064</v>
      </c>
      <c r="AA52" s="57">
        <v>11.306542033047473</v>
      </c>
      <c r="AB52" s="57">
        <v>11.302329816629294</v>
      </c>
      <c r="AC52" s="57">
        <v>11.296753577470135</v>
      </c>
      <c r="AD52" s="57">
        <v>11.295853449891672</v>
      </c>
      <c r="AE52" s="57">
        <v>11.295650106895888</v>
      </c>
      <c r="AF52" s="57">
        <v>11.296355805182282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42917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11.430999999999999</v>
      </c>
      <c r="V53" s="57">
        <v>11.426977930849146</v>
      </c>
      <c r="W53" s="57">
        <v>11.404034400500818</v>
      </c>
      <c r="X53" s="57">
        <v>11.35405918127076</v>
      </c>
      <c r="Y53" s="57">
        <v>11.313687811287753</v>
      </c>
      <c r="Z53" s="57">
        <v>11.30072120797591</v>
      </c>
      <c r="AA53" s="57">
        <v>11.300098067074893</v>
      </c>
      <c r="AB53" s="57">
        <v>11.297096513394981</v>
      </c>
      <c r="AC53" s="57">
        <v>11.292146736278495</v>
      </c>
      <c r="AD53" s="57">
        <v>11.291490421873522</v>
      </c>
      <c r="AE53" s="57">
        <v>11.291518086936822</v>
      </c>
      <c r="AF53" s="57">
        <v>11.292366622204067</v>
      </c>
      <c r="AG53" s="57">
        <v>11.293726313520477</v>
      </c>
      <c r="AH53" s="36"/>
      <c r="AI53" s="36"/>
      <c r="AJ53" s="36"/>
      <c r="AK53" s="36"/>
      <c r="AL53" s="36"/>
    </row>
    <row r="54" spans="2:38" ht="13.5" thickBot="1" x14ac:dyDescent="0.25">
      <c r="B54" s="20">
        <v>42948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11.422000000000001</v>
      </c>
      <c r="W54" s="57">
        <v>11.39252232446</v>
      </c>
      <c r="X54" s="57">
        <v>11.337214876870956</v>
      </c>
      <c r="Y54" s="57">
        <v>11.299610907217451</v>
      </c>
      <c r="Z54" s="57">
        <v>11.290592926488445</v>
      </c>
      <c r="AA54" s="57">
        <v>11.292388994720376</v>
      </c>
      <c r="AB54" s="57">
        <v>11.290966471983536</v>
      </c>
      <c r="AC54" s="57">
        <v>11.286808078620782</v>
      </c>
      <c r="AD54" s="57">
        <v>11.286453755507011</v>
      </c>
      <c r="AE54" s="57">
        <v>11.286765122302018</v>
      </c>
      <c r="AF54" s="57">
        <v>11.287787959592949</v>
      </c>
      <c r="AG54" s="57">
        <v>11.289318215072587</v>
      </c>
      <c r="AH54" s="57">
        <v>11.291287750886266</v>
      </c>
      <c r="AI54" s="36"/>
      <c r="AJ54" s="36"/>
      <c r="AK54" s="36"/>
      <c r="AL54" s="36"/>
    </row>
    <row r="55" spans="2:38" ht="13.5" thickBot="1" x14ac:dyDescent="0.25">
      <c r="B55" s="19">
        <v>42979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11.377000000000001</v>
      </c>
      <c r="X55" s="57">
        <v>11.318994499468491</v>
      </c>
      <c r="Y55" s="57">
        <v>11.286470845125969</v>
      </c>
      <c r="Z55" s="57">
        <v>11.281785356873115</v>
      </c>
      <c r="AA55" s="57">
        <v>11.2859135183619</v>
      </c>
      <c r="AB55" s="57">
        <v>11.285933513266281</v>
      </c>
      <c r="AC55" s="57">
        <v>11.28247363937043</v>
      </c>
      <c r="AD55" s="57">
        <v>11.282381038487587</v>
      </c>
      <c r="AE55" s="57">
        <v>11.28293633689171</v>
      </c>
      <c r="AF55" s="57">
        <v>11.284108282644871</v>
      </c>
      <c r="AG55" s="57">
        <v>11.285784001583119</v>
      </c>
      <c r="AH55" s="57">
        <v>11.287905528248556</v>
      </c>
      <c r="AI55" s="57">
        <v>11.288253249775723</v>
      </c>
      <c r="AJ55" s="36"/>
      <c r="AK55" s="36"/>
      <c r="AL55" s="36"/>
    </row>
    <row r="56" spans="2:38" ht="13.5" thickBot="1" x14ac:dyDescent="0.25">
      <c r="B56" s="20">
        <v>43009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11.279</v>
      </c>
      <c r="Y56" s="57">
        <v>11.263285938552738</v>
      </c>
      <c r="Z56" s="57">
        <v>11.267898478736097</v>
      </c>
      <c r="AA56" s="57">
        <v>11.27636550078223</v>
      </c>
      <c r="AB56" s="57">
        <v>11.278768300897303</v>
      </c>
      <c r="AC56" s="57">
        <v>11.276345151112283</v>
      </c>
      <c r="AD56" s="57">
        <v>11.276655353779173</v>
      </c>
      <c r="AE56" s="57">
        <v>11.277591527896073</v>
      </c>
      <c r="AF56" s="57">
        <v>11.279006128116515</v>
      </c>
      <c r="AG56" s="57">
        <v>11.280924041787342</v>
      </c>
      <c r="AH56" s="57">
        <v>11.283301310012053</v>
      </c>
      <c r="AI56" s="57">
        <v>11.283832851242623</v>
      </c>
      <c r="AJ56" s="57">
        <v>11.284935924155032</v>
      </c>
      <c r="AK56" s="36"/>
      <c r="AL56" s="36"/>
    </row>
    <row r="57" spans="2:38" ht="13.5" thickBot="1" x14ac:dyDescent="0.25">
      <c r="B57" s="19">
        <v>43040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11.254</v>
      </c>
      <c r="Z57" s="57">
        <v>11.264920191840174</v>
      </c>
      <c r="AA57" s="57">
        <v>11.275893170723563</v>
      </c>
      <c r="AB57" s="57">
        <v>11.278738454908529</v>
      </c>
      <c r="AC57" s="57">
        <v>11.276069604152303</v>
      </c>
      <c r="AD57" s="57">
        <v>11.276429780086499</v>
      </c>
      <c r="AE57" s="57">
        <v>11.27746503133176</v>
      </c>
      <c r="AF57" s="57">
        <v>11.279006658542386</v>
      </c>
      <c r="AG57" s="57">
        <v>11.281085170181537</v>
      </c>
      <c r="AH57" s="57">
        <v>11.283649815635068</v>
      </c>
      <c r="AI57" s="57">
        <v>11.284209161169175</v>
      </c>
      <c r="AJ57" s="57">
        <v>11.28536431333432</v>
      </c>
      <c r="AK57" s="57">
        <v>11.283746009553672</v>
      </c>
      <c r="AL57" s="36"/>
    </row>
    <row r="58" spans="2:38" ht="13.5" thickBot="1" x14ac:dyDescent="0.25">
      <c r="B58" s="20">
        <v>43070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11.273999999999999</v>
      </c>
      <c r="AA58" s="57">
        <v>11.285428440465388</v>
      </c>
      <c r="AB58" s="57">
        <v>11.28563419833562</v>
      </c>
      <c r="AC58" s="57">
        <v>11.280771738499087</v>
      </c>
      <c r="AD58" s="57">
        <v>11.28079165624178</v>
      </c>
      <c r="AE58" s="57">
        <v>11.281670451206327</v>
      </c>
      <c r="AF58" s="57">
        <v>11.283298060513374</v>
      </c>
      <c r="AG58" s="57">
        <v>11.285557367871816</v>
      </c>
      <c r="AH58" s="57">
        <v>11.288361092788646</v>
      </c>
      <c r="AI58" s="57">
        <v>11.288793819731644</v>
      </c>
      <c r="AJ58" s="57">
        <v>11.289727633044807</v>
      </c>
      <c r="AK58" s="57">
        <v>11.287394858494201</v>
      </c>
      <c r="AL58" s="57">
        <v>11.286355153427598</v>
      </c>
    </row>
    <row r="59" spans="2:38" ht="13.5" thickBot="1" x14ac:dyDescent="0.25">
      <c r="B59" s="19">
        <v>43101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11.298</v>
      </c>
      <c r="AB59" s="57">
        <v>11.291501479116057</v>
      </c>
      <c r="AC59" s="57">
        <v>11.283104787779408</v>
      </c>
      <c r="AD59" s="57">
        <v>11.282865058181647</v>
      </c>
      <c r="AE59" s="57">
        <v>11.283778087934509</v>
      </c>
      <c r="AF59" s="57">
        <v>11.285716217927938</v>
      </c>
      <c r="AG59" s="57">
        <v>11.28842117418302</v>
      </c>
      <c r="AH59" s="57">
        <v>11.291753946727713</v>
      </c>
      <c r="AI59" s="57">
        <v>11.292096964991956</v>
      </c>
      <c r="AJ59" s="57">
        <v>11.292887854137303</v>
      </c>
      <c r="AK59" s="57">
        <v>11.289712999585927</v>
      </c>
      <c r="AL59" s="57">
        <v>11.288189232366246</v>
      </c>
    </row>
    <row r="60" spans="2:38" ht="13.5" thickBot="1" x14ac:dyDescent="0.25">
      <c r="B60" s="20">
        <v>43132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11.286</v>
      </c>
      <c r="AC60" s="57">
        <v>11.276312159291034</v>
      </c>
      <c r="AD60" s="57">
        <v>11.277051193790857</v>
      </c>
      <c r="AE60" s="57">
        <v>11.279042793309104</v>
      </c>
      <c r="AF60" s="57">
        <v>11.281912840990527</v>
      </c>
      <c r="AG60" s="57">
        <v>11.285636089778267</v>
      </c>
      <c r="AH60" s="57">
        <v>11.290045565455365</v>
      </c>
      <c r="AI60" s="57">
        <v>11.290593652574016</v>
      </c>
      <c r="AJ60" s="57">
        <v>11.291745359191069</v>
      </c>
      <c r="AK60" s="57">
        <v>11.288165832784832</v>
      </c>
      <c r="AL60" s="57">
        <v>11.286658748824896</v>
      </c>
    </row>
    <row r="61" spans="2:38" ht="13.5" thickBot="1" x14ac:dyDescent="0.25">
      <c r="B61" s="19">
        <v>43160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11.269617666042858</v>
      </c>
      <c r="AE61" s="57">
        <v>11.274532704894234</v>
      </c>
      <c r="AF61" s="57">
        <v>11.279556020835235</v>
      </c>
      <c r="AG61" s="57">
        <v>11.285445725114187</v>
      </c>
      <c r="AH61" s="57">
        <v>11.291976457568712</v>
      </c>
      <c r="AI61" s="57">
        <v>11.292570071683743</v>
      </c>
      <c r="AJ61" s="57">
        <v>11.293806079627874</v>
      </c>
      <c r="AK61" s="57">
        <v>11.288778609662018</v>
      </c>
      <c r="AL61" s="57">
        <v>11.286807559990514</v>
      </c>
    </row>
    <row r="62" spans="2:38" ht="13.5" thickBot="1" x14ac:dyDescent="0.25">
      <c r="B62" s="20">
        <v>43191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11.281000000000001</v>
      </c>
      <c r="AE62" s="57">
        <v>11.286430342669529</v>
      </c>
      <c r="AF62" s="57">
        <v>11.293757754175541</v>
      </c>
      <c r="AG62" s="57">
        <v>11.302039048779109</v>
      </c>
      <c r="AH62" s="57">
        <v>11.310626324596319</v>
      </c>
      <c r="AI62" s="57">
        <v>11.308656011018485</v>
      </c>
      <c r="AJ62" s="57">
        <v>11.306577607918131</v>
      </c>
      <c r="AK62" s="57">
        <v>11.296382745303918</v>
      </c>
      <c r="AL62" s="57">
        <v>11.292038499966921</v>
      </c>
    </row>
    <row r="63" spans="2:38" ht="13.5" thickBot="1" x14ac:dyDescent="0.25">
      <c r="B63" s="19">
        <v>43221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11.292</v>
      </c>
      <c r="AF63" s="57">
        <v>11.302115566662048</v>
      </c>
      <c r="AG63" s="57">
        <v>11.312366321776059</v>
      </c>
      <c r="AH63" s="57">
        <v>11.322174388387095</v>
      </c>
      <c r="AI63" s="57">
        <v>11.317232202353511</v>
      </c>
      <c r="AJ63" s="57">
        <v>11.312187121474642</v>
      </c>
      <c r="AK63" s="57">
        <v>11.298675916850806</v>
      </c>
      <c r="AL63" s="57">
        <v>11.293228469865531</v>
      </c>
    </row>
    <row r="64" spans="2:38" ht="13.5" thickBot="1" x14ac:dyDescent="0.25">
      <c r="B64" s="20">
        <v>43252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11.32</v>
      </c>
      <c r="AG64" s="57">
        <v>11.331059652659185</v>
      </c>
      <c r="AH64" s="57">
        <v>11.340671566674519</v>
      </c>
      <c r="AI64" s="57">
        <v>11.328167195495494</v>
      </c>
      <c r="AJ64" s="57">
        <v>11.317677732949136</v>
      </c>
      <c r="AK64" s="57">
        <v>11.29981124594303</v>
      </c>
      <c r="AL64" s="57">
        <v>11.293372753559549</v>
      </c>
    </row>
    <row r="65" spans="2:38" ht="13.5" thickBot="1" x14ac:dyDescent="0.25">
      <c r="B65" s="19">
        <v>43282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11.343</v>
      </c>
      <c r="AH65" s="57">
        <v>11.351642857762645</v>
      </c>
      <c r="AI65" s="57">
        <v>11.330819194175842</v>
      </c>
      <c r="AJ65" s="57">
        <v>11.317255531637816</v>
      </c>
      <c r="AK65" s="57">
        <v>11.2976626347952</v>
      </c>
      <c r="AL65" s="57">
        <v>11.291478023266864</v>
      </c>
    </row>
    <row r="66" spans="2:38" ht="13.5" thickBot="1" x14ac:dyDescent="0.25">
      <c r="B66" s="20">
        <v>43313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11.36</v>
      </c>
      <c r="AI66" s="57">
        <v>11.325579852736841</v>
      </c>
      <c r="AJ66" s="57">
        <v>11.312042392238384</v>
      </c>
      <c r="AK66" s="57">
        <v>11.292704707261169</v>
      </c>
      <c r="AL66" s="57">
        <v>11.287842649539471</v>
      </c>
    </row>
    <row r="67" spans="2:38" ht="13.5" thickBot="1" x14ac:dyDescent="0.25">
      <c r="B67" s="19">
        <v>43344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11.298</v>
      </c>
      <c r="AJ67" s="57">
        <v>11.299338820933302</v>
      </c>
      <c r="AK67" s="57">
        <v>11.284123447256386</v>
      </c>
      <c r="AL67" s="57">
        <v>11.282162708402785</v>
      </c>
    </row>
    <row r="68" spans="2:38" ht="13.5" thickBot="1" x14ac:dyDescent="0.25">
      <c r="B68" s="20">
        <v>43374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11.3</v>
      </c>
      <c r="AK68" s="57">
        <v>11.281497133979073</v>
      </c>
      <c r="AL68" s="57">
        <v>11.280437373079133</v>
      </c>
    </row>
    <row r="69" spans="2:38" ht="13.5" thickBot="1" x14ac:dyDescent="0.25">
      <c r="B69" s="19">
        <v>43405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11.27</v>
      </c>
      <c r="AL69" s="57">
        <v>11.27490055722277</v>
      </c>
    </row>
    <row r="70" spans="2:38" ht="13.5" thickBot="1" x14ac:dyDescent="0.25">
      <c r="B70" s="20">
        <v>43435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11.279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2:AL96"/>
  <sheetViews>
    <sheetView workbookViewId="0">
      <pane xSplit="2" ySplit="26" topLeftCell="C27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2012</v>
      </c>
      <c r="D10" s="38">
        <v>11.22349407539018</v>
      </c>
    </row>
    <row r="11" spans="2:7" x14ac:dyDescent="0.2">
      <c r="C11" s="39">
        <v>2013</v>
      </c>
      <c r="D11" s="50">
        <v>11.204082290428374</v>
      </c>
    </row>
    <row r="12" spans="2:7" ht="13.5" thickBot="1" x14ac:dyDescent="0.25">
      <c r="C12" s="40">
        <v>2014</v>
      </c>
      <c r="D12" s="53">
        <v>11.239000000000001</v>
      </c>
    </row>
    <row r="15" spans="2:7" x14ac:dyDescent="0.2">
      <c r="B15" s="4" t="s">
        <v>19</v>
      </c>
    </row>
    <row r="16" spans="2:7" x14ac:dyDescent="0.2">
      <c r="B16" s="4"/>
    </row>
    <row r="17" spans="1:38" x14ac:dyDescent="0.2">
      <c r="B17" s="41" t="s">
        <v>5</v>
      </c>
    </row>
    <row r="18" spans="1:38" x14ac:dyDescent="0.2">
      <c r="B18" s="2" t="s">
        <v>7</v>
      </c>
    </row>
    <row r="19" spans="1:38" x14ac:dyDescent="0.2">
      <c r="B19" s="32" t="s">
        <v>22</v>
      </c>
    </row>
    <row r="20" spans="1:38" x14ac:dyDescent="0.2">
      <c r="B20" s="32" t="s">
        <v>8</v>
      </c>
    </row>
    <row r="21" spans="1:38" x14ac:dyDescent="0.2">
      <c r="B21" s="32"/>
    </row>
    <row r="22" spans="1:38" x14ac:dyDescent="0.2">
      <c r="B22" s="32" t="s">
        <v>26</v>
      </c>
    </row>
    <row r="23" spans="1:38" x14ac:dyDescent="0.2">
      <c r="C23" s="4"/>
      <c r="F23" s="4"/>
      <c r="G23" s="4"/>
      <c r="H23" s="4"/>
    </row>
    <row r="25" spans="1:38" ht="13.5" thickBot="1" x14ac:dyDescent="0.25">
      <c r="C25" s="4"/>
    </row>
    <row r="26" spans="1:38" ht="13.5" thickBot="1" x14ac:dyDescent="0.25">
      <c r="B26" s="35" t="s">
        <v>20</v>
      </c>
      <c r="C26" s="22">
        <v>41275</v>
      </c>
      <c r="D26" s="23">
        <v>41306</v>
      </c>
      <c r="E26" s="23">
        <v>41334</v>
      </c>
      <c r="F26" s="23">
        <v>41365</v>
      </c>
      <c r="G26" s="23">
        <v>41395</v>
      </c>
      <c r="H26" s="23">
        <v>41426</v>
      </c>
      <c r="I26" s="23">
        <v>41456</v>
      </c>
      <c r="J26" s="23">
        <v>41487</v>
      </c>
      <c r="K26" s="23">
        <v>41518</v>
      </c>
      <c r="L26" s="23">
        <v>41548</v>
      </c>
      <c r="M26" s="23">
        <v>41579</v>
      </c>
      <c r="N26" s="23">
        <v>41609</v>
      </c>
      <c r="O26" s="23">
        <v>41640</v>
      </c>
      <c r="P26" s="23">
        <v>41671</v>
      </c>
      <c r="Q26" s="23">
        <v>41699</v>
      </c>
      <c r="R26" s="23">
        <v>41730</v>
      </c>
      <c r="S26" s="23">
        <v>41760</v>
      </c>
      <c r="T26" s="23">
        <v>41791</v>
      </c>
      <c r="U26" s="23">
        <v>41821</v>
      </c>
      <c r="V26" s="23">
        <v>41852</v>
      </c>
      <c r="W26" s="23">
        <v>41883</v>
      </c>
      <c r="X26" s="23">
        <v>41913</v>
      </c>
      <c r="Y26" s="23">
        <v>41944</v>
      </c>
      <c r="Z26" s="23">
        <v>41974</v>
      </c>
      <c r="AA26" s="23">
        <v>42005</v>
      </c>
      <c r="AB26" s="23">
        <v>42036</v>
      </c>
      <c r="AC26" s="23">
        <v>42064</v>
      </c>
      <c r="AD26" s="23">
        <v>42095</v>
      </c>
      <c r="AE26" s="23">
        <v>42125</v>
      </c>
      <c r="AF26" s="23">
        <v>42156</v>
      </c>
      <c r="AG26" s="23">
        <v>42186</v>
      </c>
      <c r="AH26" s="23">
        <v>42217</v>
      </c>
      <c r="AI26" s="23">
        <v>42248</v>
      </c>
      <c r="AJ26" s="23">
        <v>42278</v>
      </c>
      <c r="AK26" s="23">
        <v>42309</v>
      </c>
      <c r="AL26" s="24">
        <v>42339</v>
      </c>
    </row>
    <row r="27" spans="1:38" ht="13.5" thickBot="1" x14ac:dyDescent="0.25">
      <c r="A27" s="4"/>
      <c r="B27" s="19">
        <v>40909</v>
      </c>
      <c r="C27" s="48">
        <v>11.222405843534386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40940</v>
      </c>
      <c r="C28" s="48">
        <v>11.22429777729066</v>
      </c>
      <c r="D28" s="48">
        <v>11.221518570838178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40969</v>
      </c>
      <c r="C29" s="48">
        <v>11.219719305760684</v>
      </c>
      <c r="D29" s="48">
        <v>11.21718012115905</v>
      </c>
      <c r="E29" s="48">
        <v>11.213805322260438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41000</v>
      </c>
      <c r="C30" s="48">
        <v>11.210869822070476</v>
      </c>
      <c r="D30" s="48">
        <v>11.20954196858699</v>
      </c>
      <c r="E30" s="48">
        <v>11.206844714621282</v>
      </c>
      <c r="F30" s="48">
        <v>11.203062658362827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41030</v>
      </c>
      <c r="C31" s="48">
        <v>11.210727801203028</v>
      </c>
      <c r="D31" s="48">
        <v>11.209290534377462</v>
      </c>
      <c r="E31" s="48">
        <v>11.206392689158562</v>
      </c>
      <c r="F31" s="48">
        <v>11.202340798681968</v>
      </c>
      <c r="G31" s="49">
        <v>11.20242342293743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41061</v>
      </c>
      <c r="C32" s="48">
        <v>11.211050984796971</v>
      </c>
      <c r="D32" s="48">
        <v>11.209471335636467</v>
      </c>
      <c r="E32" s="48">
        <v>11.206411040274146</v>
      </c>
      <c r="F32" s="48">
        <v>11.202183857501511</v>
      </c>
      <c r="G32" s="49">
        <v>11.202277974940683</v>
      </c>
      <c r="H32" s="48">
        <v>11.201834882472934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41091</v>
      </c>
      <c r="C33" s="48">
        <v>11.212060589254623</v>
      </c>
      <c r="D33" s="48">
        <v>11.210207902914298</v>
      </c>
      <c r="E33" s="48">
        <v>11.206924529924631</v>
      </c>
      <c r="F33" s="48">
        <v>11.20251591646907</v>
      </c>
      <c r="G33" s="49">
        <v>11.202595199475361</v>
      </c>
      <c r="H33" s="48">
        <v>11.202128729612854</v>
      </c>
      <c r="I33" s="48">
        <v>11.203782917513758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41122</v>
      </c>
      <c r="C34" s="48">
        <v>11.212223102454928</v>
      </c>
      <c r="D34" s="48">
        <v>11.210258378129467</v>
      </c>
      <c r="E34" s="48">
        <v>11.206851699629647</v>
      </c>
      <c r="F34" s="48">
        <v>11.202308320589799</v>
      </c>
      <c r="G34" s="49">
        <v>11.202401427985624</v>
      </c>
      <c r="H34" s="48">
        <v>11.201927683974688</v>
      </c>
      <c r="I34" s="48">
        <v>11.203634042508934</v>
      </c>
      <c r="J34" s="54">
        <v>11.203592782298394</v>
      </c>
      <c r="K34" s="5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41153</v>
      </c>
      <c r="C35" s="48">
        <v>11.213932960443898</v>
      </c>
      <c r="D35" s="48">
        <v>11.211510692686433</v>
      </c>
      <c r="E35" s="48">
        <v>11.207782740600793</v>
      </c>
      <c r="F35" s="48">
        <v>11.203017134739074</v>
      </c>
      <c r="G35" s="49">
        <v>11.203072782029906</v>
      </c>
      <c r="H35" s="48">
        <v>11.202563209679127</v>
      </c>
      <c r="I35" s="48">
        <v>11.204299542114702</v>
      </c>
      <c r="J35" s="54">
        <v>11.204239949796721</v>
      </c>
      <c r="K35" s="54">
        <v>11.204032179986543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41183</v>
      </c>
      <c r="C36" s="48">
        <v>11.213697395340747</v>
      </c>
      <c r="D36" s="48">
        <v>11.211187985854799</v>
      </c>
      <c r="E36" s="48">
        <v>11.20733497083344</v>
      </c>
      <c r="F36" s="48">
        <v>11.202401883156796</v>
      </c>
      <c r="G36" s="49">
        <v>11.202496110873522</v>
      </c>
      <c r="H36" s="48">
        <v>11.201986455599942</v>
      </c>
      <c r="I36" s="48">
        <v>11.203805528847584</v>
      </c>
      <c r="J36" s="54">
        <v>11.203756967761004</v>
      </c>
      <c r="K36" s="54">
        <v>11.20356150264522</v>
      </c>
      <c r="L36" s="56">
        <v>11.204630543383464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41214</v>
      </c>
      <c r="C37" s="48">
        <v>11.207626115887301</v>
      </c>
      <c r="D37" s="48">
        <v>11.206386821426364</v>
      </c>
      <c r="E37" s="48">
        <v>11.203021794222439</v>
      </c>
      <c r="F37" s="48">
        <v>11.198030788094821</v>
      </c>
      <c r="G37" s="49">
        <v>11.198416524256718</v>
      </c>
      <c r="H37" s="48">
        <v>11.198016498459474</v>
      </c>
      <c r="I37" s="48">
        <v>11.200112663412183</v>
      </c>
      <c r="J37" s="54">
        <v>11.200167842228206</v>
      </c>
      <c r="K37" s="54">
        <v>11.200115865123042</v>
      </c>
      <c r="L37" s="56">
        <v>11.201495557881932</v>
      </c>
      <c r="M37" s="57">
        <v>11.204074398930699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41244</v>
      </c>
      <c r="C38" s="48">
        <v>11.20895156483865</v>
      </c>
      <c r="D38" s="48">
        <v>11.206968583816961</v>
      </c>
      <c r="E38" s="48">
        <v>11.202838173847415</v>
      </c>
      <c r="F38" s="48">
        <v>11.197045966883092</v>
      </c>
      <c r="G38" s="49">
        <v>11.197563960248321</v>
      </c>
      <c r="H38" s="48">
        <v>11.197143061350161</v>
      </c>
      <c r="I38" s="48">
        <v>11.199563811284651</v>
      </c>
      <c r="J38" s="54">
        <v>11.199644758663446</v>
      </c>
      <c r="K38" s="54">
        <v>11.199612342356911</v>
      </c>
      <c r="L38" s="56">
        <v>11.201194916146484</v>
      </c>
      <c r="M38" s="57">
        <v>11.204082290428374</v>
      </c>
      <c r="N38" s="57">
        <v>11.204785412781776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2:38" ht="13.5" thickBot="1" x14ac:dyDescent="0.25">
      <c r="B39" s="19">
        <v>41275</v>
      </c>
      <c r="C39" s="28">
        <v>11.205</v>
      </c>
      <c r="D39" s="48">
        <v>11.204006348372596</v>
      </c>
      <c r="E39" s="48">
        <v>11.199384492347523</v>
      </c>
      <c r="F39" s="48">
        <v>11.192468585923955</v>
      </c>
      <c r="G39" s="49">
        <v>11.193550853551047</v>
      </c>
      <c r="H39" s="48">
        <v>11.193246538337934</v>
      </c>
      <c r="I39" s="48">
        <v>11.196395869941339</v>
      </c>
      <c r="J39" s="54">
        <v>11.196624193656341</v>
      </c>
      <c r="K39" s="54">
        <v>11.196769010071369</v>
      </c>
      <c r="L39" s="56">
        <v>11.198909140793214</v>
      </c>
      <c r="M39" s="57">
        <v>11.20259020890494</v>
      </c>
      <c r="N39" s="57">
        <v>11.203597889358576</v>
      </c>
      <c r="O39" s="57">
        <v>11.203997258519218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2:38" ht="13.5" thickBot="1" x14ac:dyDescent="0.25">
      <c r="B40" s="20">
        <v>41306</v>
      </c>
      <c r="C40" s="18"/>
      <c r="D40" s="28">
        <v>11.202999999999999</v>
      </c>
      <c r="E40" s="48">
        <v>11.196384617221677</v>
      </c>
      <c r="F40" s="48">
        <v>11.187251528742456</v>
      </c>
      <c r="G40" s="49">
        <v>11.189394133434586</v>
      </c>
      <c r="H40" s="48">
        <v>11.18929198688592</v>
      </c>
      <c r="I40" s="48">
        <v>11.193655539295461</v>
      </c>
      <c r="J40" s="54">
        <v>11.194098044974629</v>
      </c>
      <c r="K40" s="54">
        <v>11.194479938491471</v>
      </c>
      <c r="L40" s="56">
        <v>11.197401878741003</v>
      </c>
      <c r="M40" s="57">
        <v>11.202091667323845</v>
      </c>
      <c r="N40" s="57">
        <v>11.203354124237546</v>
      </c>
      <c r="O40" s="57">
        <v>11.203846468145604</v>
      </c>
      <c r="P40" s="57">
        <v>11.204474452927698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2:38" ht="13.5" thickBot="1" x14ac:dyDescent="0.25">
      <c r="B41" s="19">
        <v>41334</v>
      </c>
      <c r="C41" s="15"/>
      <c r="D41" s="14"/>
      <c r="E41" s="28">
        <v>11.189</v>
      </c>
      <c r="F41" s="48">
        <v>11.176259371761009</v>
      </c>
      <c r="G41" s="49">
        <v>11.181791244187405</v>
      </c>
      <c r="H41" s="48">
        <v>11.182472462443608</v>
      </c>
      <c r="I41" s="48">
        <v>11.189368960994862</v>
      </c>
      <c r="J41" s="54">
        <v>11.19032284599948</v>
      </c>
      <c r="K41" s="54">
        <v>11.191254747271891</v>
      </c>
      <c r="L41" s="56">
        <v>11.195591738032823</v>
      </c>
      <c r="M41" s="57">
        <v>11.20185848919178</v>
      </c>
      <c r="N41" s="57">
        <v>11.203427511947405</v>
      </c>
      <c r="O41" s="57">
        <v>11.203994068239664</v>
      </c>
      <c r="P41" s="57">
        <v>11.204701281310756</v>
      </c>
      <c r="Q41" s="57">
        <v>11.208730701320921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2:38" ht="13.5" thickBot="1" x14ac:dyDescent="0.25">
      <c r="B42" s="20">
        <v>41365</v>
      </c>
      <c r="C42" s="15"/>
      <c r="D42" s="15"/>
      <c r="E42" s="14"/>
      <c r="F42" s="28">
        <v>11.154999999999999</v>
      </c>
      <c r="G42" s="49">
        <v>11.174565546346637</v>
      </c>
      <c r="H42" s="48">
        <v>11.177224604480685</v>
      </c>
      <c r="I42" s="48">
        <v>11.189626360664159</v>
      </c>
      <c r="J42" s="54">
        <v>11.19113331505711</v>
      </c>
      <c r="K42" s="54">
        <v>11.192411679641188</v>
      </c>
      <c r="L42" s="56">
        <v>11.198279768315217</v>
      </c>
      <c r="M42" s="57">
        <v>11.20569867092127</v>
      </c>
      <c r="N42" s="57">
        <v>11.206716595834736</v>
      </c>
      <c r="O42" s="57">
        <v>11.206769860972923</v>
      </c>
      <c r="P42" s="57">
        <v>11.207211014906232</v>
      </c>
      <c r="Q42" s="57">
        <v>11.21157052372361</v>
      </c>
      <c r="R42" s="57">
        <v>11.216749152939052</v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41395</v>
      </c>
      <c r="C43" s="17"/>
      <c r="D43" s="17"/>
      <c r="E43" s="17"/>
      <c r="F43" s="14"/>
      <c r="G43" s="28">
        <v>11.204000000000001</v>
      </c>
      <c r="H43" s="48">
        <v>11.197888662511117</v>
      </c>
      <c r="I43" s="48">
        <v>11.214504486164314</v>
      </c>
      <c r="J43" s="54">
        <v>11.212098009435616</v>
      </c>
      <c r="K43" s="54">
        <v>11.209024384351745</v>
      </c>
      <c r="L43" s="56">
        <v>11.212277543686561</v>
      </c>
      <c r="M43" s="57">
        <v>11.216750765591149</v>
      </c>
      <c r="N43" s="57">
        <v>11.214900365489205</v>
      </c>
      <c r="O43" s="57">
        <v>11.213230215739369</v>
      </c>
      <c r="P43" s="57">
        <v>11.212742313830693</v>
      </c>
      <c r="Q43" s="57">
        <v>11.216910689193393</v>
      </c>
      <c r="R43" s="57">
        <v>11.222210773950463</v>
      </c>
      <c r="S43" s="57">
        <v>11.227858032086639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41426</v>
      </c>
      <c r="C44" s="17"/>
      <c r="D44" s="17"/>
      <c r="E44" s="17"/>
      <c r="F44" s="15"/>
      <c r="G44" s="14"/>
      <c r="H44" s="28">
        <v>11.188000000000001</v>
      </c>
      <c r="I44" s="48">
        <v>11.224107386964299</v>
      </c>
      <c r="J44" s="54">
        <v>11.217181872326378</v>
      </c>
      <c r="K44" s="54">
        <v>11.211128484101179</v>
      </c>
      <c r="L44" s="56">
        <v>11.214544453012094</v>
      </c>
      <c r="M44" s="57">
        <v>11.218911523084085</v>
      </c>
      <c r="N44" s="57">
        <v>11.216181715970455</v>
      </c>
      <c r="O44" s="57">
        <v>11.214065115072071</v>
      </c>
      <c r="P44" s="57">
        <v>11.213404592843588</v>
      </c>
      <c r="Q44" s="57">
        <v>11.217775047097513</v>
      </c>
      <c r="R44" s="57">
        <v>11.223348322314541</v>
      </c>
      <c r="S44" s="57">
        <v>11.229268603174098</v>
      </c>
      <c r="T44" s="57">
        <v>11.229136242974345</v>
      </c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41456</v>
      </c>
      <c r="C45" s="15"/>
      <c r="D45" s="15"/>
      <c r="E45" s="15"/>
      <c r="F45" s="15"/>
      <c r="G45" s="15"/>
      <c r="H45" s="14"/>
      <c r="I45" s="28">
        <v>11.271000000000001</v>
      </c>
      <c r="J45" s="54">
        <v>11.235681582463762</v>
      </c>
      <c r="K45" s="54">
        <v>11.219204556340602</v>
      </c>
      <c r="L45" s="56">
        <v>11.219952436552536</v>
      </c>
      <c r="M45" s="57">
        <v>11.222527574056944</v>
      </c>
      <c r="N45" s="57">
        <v>11.218389459192929</v>
      </c>
      <c r="O45" s="57">
        <v>11.215608460593806</v>
      </c>
      <c r="P45" s="57">
        <v>11.214652406520091</v>
      </c>
      <c r="Q45" s="57">
        <v>11.219060176355928</v>
      </c>
      <c r="R45" s="57">
        <v>11.224767729471509</v>
      </c>
      <c r="S45" s="57">
        <v>11.230833712911727</v>
      </c>
      <c r="T45" s="57">
        <v>11.230646182279349</v>
      </c>
      <c r="U45" s="57">
        <v>11.230464460089415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41487</v>
      </c>
      <c r="C46" s="15"/>
      <c r="D46" s="15"/>
      <c r="E46" s="15"/>
      <c r="F46" s="15"/>
      <c r="G46" s="15"/>
      <c r="H46" s="15"/>
      <c r="I46" s="14"/>
      <c r="J46" s="28">
        <v>11.202</v>
      </c>
      <c r="K46" s="54">
        <v>11.200156860250901</v>
      </c>
      <c r="L46" s="56">
        <v>11.210454349216343</v>
      </c>
      <c r="M46" s="57">
        <v>11.217729189261226</v>
      </c>
      <c r="N46" s="57">
        <v>11.215012185409462</v>
      </c>
      <c r="O46" s="57">
        <v>11.212962369320865</v>
      </c>
      <c r="P46" s="57">
        <v>11.212437535324989</v>
      </c>
      <c r="Q46" s="57">
        <v>11.217274654385323</v>
      </c>
      <c r="R46" s="57">
        <v>11.223292651103359</v>
      </c>
      <c r="S46" s="57">
        <v>11.229625482988203</v>
      </c>
      <c r="T46" s="57">
        <v>11.22947246737273</v>
      </c>
      <c r="U46" s="57">
        <v>11.229324472936971</v>
      </c>
      <c r="V46" s="57">
        <v>11.226185028022641</v>
      </c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3.5" thickBot="1" x14ac:dyDescent="0.25">
      <c r="B47" s="19">
        <v>41518</v>
      </c>
      <c r="C47" s="15"/>
      <c r="D47" s="15"/>
      <c r="E47" s="15"/>
      <c r="F47" s="15"/>
      <c r="G47" s="15"/>
      <c r="H47" s="15"/>
      <c r="I47" s="15"/>
      <c r="J47" s="14"/>
      <c r="K47" s="28">
        <v>11.199</v>
      </c>
      <c r="L47" s="56">
        <v>11.212503675944724</v>
      </c>
      <c r="M47" s="57">
        <v>11.219551035919091</v>
      </c>
      <c r="N47" s="57">
        <v>11.215951296153575</v>
      </c>
      <c r="O47" s="57">
        <v>11.213540456198547</v>
      </c>
      <c r="P47" s="57">
        <v>11.212886239096182</v>
      </c>
      <c r="Q47" s="57">
        <v>11.217845855665733</v>
      </c>
      <c r="R47" s="57">
        <v>11.224029684026622</v>
      </c>
      <c r="S47" s="57">
        <v>11.230525241530421</v>
      </c>
      <c r="T47" s="57">
        <v>11.230336710992137</v>
      </c>
      <c r="U47" s="57">
        <v>11.23015475271575</v>
      </c>
      <c r="V47" s="57">
        <v>11.22689525778932</v>
      </c>
      <c r="W47" s="57">
        <v>11.226981228959993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3.5" thickBot="1" x14ac:dyDescent="0.25">
      <c r="B48" s="20">
        <v>41548</v>
      </c>
      <c r="C48" s="15"/>
      <c r="D48" s="15"/>
      <c r="E48" s="15"/>
      <c r="F48" s="15"/>
      <c r="G48" s="15"/>
      <c r="H48" s="15"/>
      <c r="I48" s="15"/>
      <c r="J48" s="15"/>
      <c r="K48" s="14"/>
      <c r="L48" s="28">
        <v>11.221</v>
      </c>
      <c r="M48" s="57">
        <v>11.224201669983009</v>
      </c>
      <c r="N48" s="57">
        <v>11.218153698030916</v>
      </c>
      <c r="O48" s="57">
        <v>11.214874151324075</v>
      </c>
      <c r="P48" s="57">
        <v>11.213907265854749</v>
      </c>
      <c r="Q48" s="57">
        <v>11.219039813008344</v>
      </c>
      <c r="R48" s="57">
        <v>11.225490603822653</v>
      </c>
      <c r="S48" s="57">
        <v>11.232250657034571</v>
      </c>
      <c r="T48" s="57">
        <v>11.231990198067667</v>
      </c>
      <c r="U48" s="57">
        <v>11.231739737994738</v>
      </c>
      <c r="V48" s="57">
        <v>11.228264468481498</v>
      </c>
      <c r="W48" s="57">
        <v>11.228295923911832</v>
      </c>
      <c r="X48" s="57">
        <v>11.229444399369713</v>
      </c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3.5" thickBot="1" x14ac:dyDescent="0.25">
      <c r="B49" s="19">
        <v>41579</v>
      </c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28">
        <v>11.226000000000001</v>
      </c>
      <c r="N49" s="57">
        <v>11.217412989720049</v>
      </c>
      <c r="O49" s="57">
        <v>11.213828718192136</v>
      </c>
      <c r="P49" s="57">
        <v>11.212968713403464</v>
      </c>
      <c r="Q49" s="57">
        <v>11.21882033914202</v>
      </c>
      <c r="R49" s="57">
        <v>11.225949778245178</v>
      </c>
      <c r="S49" s="57">
        <v>11.233322564546183</v>
      </c>
      <c r="T49" s="57">
        <v>11.23299623341185</v>
      </c>
      <c r="U49" s="57">
        <v>11.232684522667141</v>
      </c>
      <c r="V49" s="57">
        <v>11.228879134733067</v>
      </c>
      <c r="W49" s="57">
        <v>11.228884720745258</v>
      </c>
      <c r="X49" s="57">
        <v>11.230083155117239</v>
      </c>
      <c r="Y49" s="57">
        <v>11.231661393040994</v>
      </c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3.5" thickBot="1" x14ac:dyDescent="0.25">
      <c r="B50" s="20">
        <v>41609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28">
        <v>11.21</v>
      </c>
      <c r="O50" s="57">
        <v>11.208516682039182</v>
      </c>
      <c r="P50" s="57">
        <v>11.208952548928858</v>
      </c>
      <c r="Q50" s="57">
        <v>11.21703283198369</v>
      </c>
      <c r="R50" s="57">
        <v>11.225938600791135</v>
      </c>
      <c r="S50" s="57">
        <v>11.234818369187058</v>
      </c>
      <c r="T50" s="57">
        <v>11.234358429294289</v>
      </c>
      <c r="U50" s="57">
        <v>11.233925869839597</v>
      </c>
      <c r="V50" s="57">
        <v>11.22938977293701</v>
      </c>
      <c r="W50" s="57">
        <v>11.229368736349544</v>
      </c>
      <c r="X50" s="57">
        <v>11.230718614379189</v>
      </c>
      <c r="Y50" s="57">
        <v>11.232448840146581</v>
      </c>
      <c r="Z50" s="57">
        <v>11.234960319641852</v>
      </c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41640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58">
        <v>11.207000000000001</v>
      </c>
      <c r="P51" s="57">
        <v>11.208370984166239</v>
      </c>
      <c r="Q51" s="57">
        <v>11.219883099397315</v>
      </c>
      <c r="R51" s="57">
        <v>11.231475092218792</v>
      </c>
      <c r="S51" s="57">
        <v>11.242511364084349</v>
      </c>
      <c r="T51" s="57">
        <v>11.241452152335681</v>
      </c>
      <c r="U51" s="57">
        <v>11.240483295196663</v>
      </c>
      <c r="V51" s="57">
        <v>11.234403374031457</v>
      </c>
      <c r="W51" s="57">
        <v>11.23404139204165</v>
      </c>
      <c r="X51" s="57">
        <v>11.235275142218271</v>
      </c>
      <c r="Y51" s="57">
        <v>11.236760457404424</v>
      </c>
      <c r="Z51" s="57">
        <v>11.239037881027976</v>
      </c>
      <c r="AA51" s="57">
        <v>11.2408723135119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41671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28">
        <v>11.21</v>
      </c>
      <c r="Q52" s="57">
        <v>11.228342525021057</v>
      </c>
      <c r="R52" s="57">
        <v>11.244067880623676</v>
      </c>
      <c r="S52" s="57">
        <v>11.257960061081585</v>
      </c>
      <c r="T52" s="57">
        <v>11.255172443853898</v>
      </c>
      <c r="U52" s="57">
        <v>11.252744926985532</v>
      </c>
      <c r="V52" s="57">
        <v>11.243678743398664</v>
      </c>
      <c r="W52" s="57">
        <v>11.242391728599696</v>
      </c>
      <c r="X52" s="57">
        <v>11.243023256160535</v>
      </c>
      <c r="Y52" s="57">
        <v>11.243643548730432</v>
      </c>
      <c r="Z52" s="57">
        <v>11.245129808113564</v>
      </c>
      <c r="AA52" s="57">
        <v>11.246256649972487</v>
      </c>
      <c r="AB52" s="57">
        <v>11.247383560980728</v>
      </c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41699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28">
        <v>11.250999999999999</v>
      </c>
      <c r="R53" s="57">
        <v>11.270086221270009</v>
      </c>
      <c r="S53" s="57">
        <v>11.285661927881362</v>
      </c>
      <c r="T53" s="57">
        <v>11.277944986995166</v>
      </c>
      <c r="U53" s="57">
        <v>11.2717876398233</v>
      </c>
      <c r="V53" s="57">
        <v>11.257094039031816</v>
      </c>
      <c r="W53" s="57">
        <v>11.253765835035564</v>
      </c>
      <c r="X53" s="57">
        <v>11.252921946637697</v>
      </c>
      <c r="Y53" s="57">
        <v>11.251774987408471</v>
      </c>
      <c r="Z53" s="57">
        <v>11.251822632167059</v>
      </c>
      <c r="AA53" s="57">
        <v>11.251856216850767</v>
      </c>
      <c r="AB53" s="57">
        <v>11.252208474613376</v>
      </c>
      <c r="AC53" s="57">
        <v>11.252075133415847</v>
      </c>
      <c r="AD53" s="36"/>
      <c r="AE53" s="36"/>
      <c r="AF53" s="36"/>
      <c r="AG53" s="36"/>
      <c r="AH53" s="36"/>
      <c r="AI53" s="36"/>
      <c r="AJ53" s="36"/>
      <c r="AK53" s="36"/>
      <c r="AL53" s="36"/>
    </row>
    <row r="54" spans="2:38" ht="13.5" thickBot="1" x14ac:dyDescent="0.25">
      <c r="B54" s="20">
        <v>41730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28">
        <v>11.301</v>
      </c>
      <c r="S54" s="57">
        <v>11.316105366948447</v>
      </c>
      <c r="T54" s="57">
        <v>11.29652424095792</v>
      </c>
      <c r="U54" s="57">
        <v>11.283513958688273</v>
      </c>
      <c r="V54" s="57">
        <v>11.25999451952147</v>
      </c>
      <c r="W54" s="57">
        <v>11.254864354420695</v>
      </c>
      <c r="X54" s="57">
        <v>11.253537772922257</v>
      </c>
      <c r="Y54" s="57">
        <v>11.251963513253539</v>
      </c>
      <c r="Z54" s="57">
        <v>11.251972647935467</v>
      </c>
      <c r="AA54" s="57">
        <v>11.251978567140352</v>
      </c>
      <c r="AB54" s="57">
        <v>11.252349475372286</v>
      </c>
      <c r="AC54" s="57">
        <v>11.252185316701679</v>
      </c>
      <c r="AD54" s="57">
        <v>11.254222979286737</v>
      </c>
      <c r="AE54" s="36"/>
      <c r="AF54" s="36"/>
      <c r="AG54" s="36"/>
      <c r="AH54" s="36"/>
      <c r="AI54" s="36"/>
      <c r="AJ54" s="36"/>
      <c r="AK54" s="36"/>
      <c r="AL54" s="36"/>
    </row>
    <row r="55" spans="2:38" ht="13.5" thickBot="1" x14ac:dyDescent="0.25">
      <c r="B55" s="19">
        <v>41760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28">
        <v>11.334</v>
      </c>
      <c r="T55" s="57">
        <v>11.293206390670536</v>
      </c>
      <c r="U55" s="57">
        <v>11.274169533211932</v>
      </c>
      <c r="V55" s="57">
        <v>11.242930537580069</v>
      </c>
      <c r="W55" s="57">
        <v>11.239875674220672</v>
      </c>
      <c r="X55" s="57">
        <v>11.241832955883728</v>
      </c>
      <c r="Y55" s="57">
        <v>11.243297044676201</v>
      </c>
      <c r="Z55" s="57">
        <v>11.24575232245528</v>
      </c>
      <c r="AA55" s="57">
        <v>11.247235195386835</v>
      </c>
      <c r="AB55" s="57">
        <v>11.248572811372055</v>
      </c>
      <c r="AC55" s="57">
        <v>11.248888013791342</v>
      </c>
      <c r="AD55" s="57">
        <v>11.251318329182808</v>
      </c>
      <c r="AE55" s="57">
        <v>11.257355952141419</v>
      </c>
      <c r="AF55" s="36"/>
      <c r="AG55" s="36"/>
      <c r="AH55" s="36"/>
      <c r="AI55" s="36"/>
      <c r="AJ55" s="36"/>
      <c r="AK55" s="36"/>
      <c r="AL55" s="36"/>
    </row>
    <row r="56" spans="2:38" ht="13.5" thickBot="1" x14ac:dyDescent="0.25">
      <c r="B56" s="20">
        <v>41791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28">
        <v>11.225</v>
      </c>
      <c r="U56" s="57">
        <v>11.225000000000001</v>
      </c>
      <c r="V56" s="57">
        <v>11.193617818947175</v>
      </c>
      <c r="W56" s="57">
        <v>11.204308790545863</v>
      </c>
      <c r="X56" s="57">
        <v>11.217602002068677</v>
      </c>
      <c r="Y56" s="57">
        <v>11.227392593800266</v>
      </c>
      <c r="Z56" s="57">
        <v>11.235167517523264</v>
      </c>
      <c r="AA56" s="57">
        <v>11.239518014968423</v>
      </c>
      <c r="AB56" s="57">
        <v>11.242582363516139</v>
      </c>
      <c r="AC56" s="57">
        <v>11.243741602752515</v>
      </c>
      <c r="AD56" s="57">
        <v>11.246744693161236</v>
      </c>
      <c r="AE56" s="57">
        <v>11.253317863551427</v>
      </c>
      <c r="AF56" s="57">
        <v>11.256053962538481</v>
      </c>
      <c r="AG56" s="36"/>
      <c r="AH56" s="36"/>
      <c r="AI56" s="36"/>
      <c r="AJ56" s="36"/>
      <c r="AK56" s="36"/>
      <c r="AL56" s="36"/>
    </row>
    <row r="57" spans="2:38" ht="13.5" thickBot="1" x14ac:dyDescent="0.25">
      <c r="B57" s="19">
        <v>41821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28">
        <v>11.225</v>
      </c>
      <c r="V57" s="57">
        <v>11.178586476116944</v>
      </c>
      <c r="W57" s="57">
        <v>11.198267125213711</v>
      </c>
      <c r="X57" s="57">
        <v>11.216221706808884</v>
      </c>
      <c r="Y57" s="57">
        <v>11.227672910320607</v>
      </c>
      <c r="Z57" s="57">
        <v>11.235953279107987</v>
      </c>
      <c r="AA57" s="57">
        <v>11.240333713080901</v>
      </c>
      <c r="AB57" s="57">
        <v>11.243352051786692</v>
      </c>
      <c r="AC57" s="57">
        <v>11.244444811973034</v>
      </c>
      <c r="AD57" s="57">
        <v>11.247488712124508</v>
      </c>
      <c r="AE57" s="57">
        <v>11.254239225643905</v>
      </c>
      <c r="AF57" s="57">
        <v>11.257032192244047</v>
      </c>
      <c r="AG57" s="57">
        <v>11.258320653749683</v>
      </c>
      <c r="AH57" s="36"/>
      <c r="AI57" s="36"/>
      <c r="AJ57" s="36"/>
      <c r="AK57" s="36"/>
      <c r="AL57" s="36"/>
    </row>
    <row r="58" spans="2:38" ht="13.5" thickBot="1" x14ac:dyDescent="0.25">
      <c r="B58" s="20">
        <v>41852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28">
        <v>11.132999999999999</v>
      </c>
      <c r="W58" s="57">
        <v>11.186697035985514</v>
      </c>
      <c r="X58" s="57">
        <v>11.21412210947293</v>
      </c>
      <c r="Y58" s="57">
        <v>11.228041555929815</v>
      </c>
      <c r="Z58" s="57">
        <v>11.236905069547571</v>
      </c>
      <c r="AA58" s="57">
        <v>11.241279970665916</v>
      </c>
      <c r="AB58" s="57">
        <v>11.244222579953266</v>
      </c>
      <c r="AC58" s="57">
        <v>11.245230063166803</v>
      </c>
      <c r="AD58" s="57">
        <v>11.248313951906264</v>
      </c>
      <c r="AE58" s="57">
        <v>11.25525767380943</v>
      </c>
      <c r="AF58" s="57">
        <v>11.258111219812047</v>
      </c>
      <c r="AG58" s="57">
        <v>11.259410593627651</v>
      </c>
      <c r="AH58" s="57">
        <v>11.262228222194397</v>
      </c>
      <c r="AI58" s="36"/>
      <c r="AJ58" s="36"/>
      <c r="AK58" s="36"/>
      <c r="AL58" s="36"/>
    </row>
    <row r="59" spans="2:38" ht="13.5" thickBot="1" x14ac:dyDescent="0.25">
      <c r="B59" s="19">
        <v>41883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4"/>
      <c r="R59" s="14"/>
      <c r="S59" s="14"/>
      <c r="T59" s="14"/>
      <c r="U59" s="14"/>
      <c r="V59" s="14"/>
      <c r="W59" s="28">
        <v>11.228999999999999</v>
      </c>
      <c r="X59" s="57">
        <v>11.240236276511414</v>
      </c>
      <c r="Y59" s="57">
        <v>11.24356761109369</v>
      </c>
      <c r="Z59" s="57">
        <v>11.246989988553015</v>
      </c>
      <c r="AA59" s="57">
        <v>11.24853936767756</v>
      </c>
      <c r="AB59" s="57">
        <v>11.249866717218383</v>
      </c>
      <c r="AC59" s="57">
        <v>11.250042406692277</v>
      </c>
      <c r="AD59" s="57">
        <v>11.252789463762996</v>
      </c>
      <c r="AE59" s="57">
        <v>11.25975277057511</v>
      </c>
      <c r="AF59" s="57">
        <v>11.262554533917852</v>
      </c>
      <c r="AG59" s="57">
        <v>11.26376562350297</v>
      </c>
      <c r="AH59" s="57">
        <v>11.266558691027404</v>
      </c>
      <c r="AI59" s="57">
        <v>11.269573775641906</v>
      </c>
      <c r="AJ59" s="36"/>
      <c r="AK59" s="36"/>
      <c r="AL59" s="36"/>
    </row>
    <row r="60" spans="2:38" ht="13.5" thickBot="1" x14ac:dyDescent="0.25">
      <c r="B60" s="20">
        <v>41913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28">
        <v>11.247999999999999</v>
      </c>
      <c r="Y60" s="57">
        <v>11.247378620418868</v>
      </c>
      <c r="Z60" s="57">
        <v>11.249517808690682</v>
      </c>
      <c r="AA60" s="57">
        <v>11.2503568451367</v>
      </c>
      <c r="AB60" s="57">
        <v>11.251303379862536</v>
      </c>
      <c r="AC60" s="57">
        <v>11.251253640540575</v>
      </c>
      <c r="AD60" s="57">
        <v>11.254022187163494</v>
      </c>
      <c r="AE60" s="57">
        <v>11.261258280587217</v>
      </c>
      <c r="AF60" s="57">
        <v>11.264138605470304</v>
      </c>
      <c r="AG60" s="57">
        <v>11.265355476710624</v>
      </c>
      <c r="AH60" s="57">
        <v>11.268227263506844</v>
      </c>
      <c r="AI60" s="57">
        <v>11.271289735498099</v>
      </c>
      <c r="AJ60" s="57">
        <v>11.276951209961796</v>
      </c>
      <c r="AK60" s="36"/>
      <c r="AL60" s="36"/>
    </row>
    <row r="61" spans="2:38" ht="13.5" thickBot="1" x14ac:dyDescent="0.25">
      <c r="B61" s="19">
        <v>41944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58">
        <v>11.247</v>
      </c>
      <c r="Z61" s="57">
        <v>11.24990526532852</v>
      </c>
      <c r="AA61" s="57">
        <v>11.250723481285492</v>
      </c>
      <c r="AB61" s="57">
        <v>11.251668972540481</v>
      </c>
      <c r="AC61" s="57">
        <v>11.251549326646028</v>
      </c>
      <c r="AD61" s="57">
        <v>11.254510438677823</v>
      </c>
      <c r="AE61" s="57">
        <v>11.262269287304195</v>
      </c>
      <c r="AF61" s="57">
        <v>11.265322129921017</v>
      </c>
      <c r="AG61" s="57">
        <v>11.266585561505494</v>
      </c>
      <c r="AH61" s="57">
        <v>11.269617170824977</v>
      </c>
      <c r="AI61" s="57">
        <v>11.272808217392686</v>
      </c>
      <c r="AJ61" s="57">
        <v>11.27867160998203</v>
      </c>
      <c r="AK61" s="57">
        <v>11.278940838384473</v>
      </c>
      <c r="AL61" s="36"/>
    </row>
    <row r="62" spans="2:38" ht="13.5" thickBot="1" x14ac:dyDescent="0.25">
      <c r="B62" s="20">
        <v>41974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28">
        <v>11.252000000000001</v>
      </c>
      <c r="AA62" s="57">
        <v>11.252000000000002</v>
      </c>
      <c r="AB62" s="57">
        <v>11.252705222436555</v>
      </c>
      <c r="AC62" s="57">
        <v>11.252346782845784</v>
      </c>
      <c r="AD62" s="57">
        <v>11.255663142565725</v>
      </c>
      <c r="AE62" s="57">
        <v>11.264453542453724</v>
      </c>
      <c r="AF62" s="57">
        <v>11.267829005048224</v>
      </c>
      <c r="AG62" s="57">
        <v>11.2691636158213</v>
      </c>
      <c r="AH62" s="57">
        <v>11.272491951668263</v>
      </c>
      <c r="AI62" s="57">
        <v>11.275900692857503</v>
      </c>
      <c r="AJ62" s="57">
        <v>11.282094166238798</v>
      </c>
      <c r="AK62" s="57">
        <v>11.282029102383778</v>
      </c>
      <c r="AL62" s="57">
        <v>11.278977467983754</v>
      </c>
    </row>
    <row r="63" spans="2:38" ht="13.5" thickBot="1" x14ac:dyDescent="0.25">
      <c r="B63" s="19">
        <v>42005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4"/>
      <c r="V63" s="14"/>
      <c r="W63" s="14"/>
      <c r="X63" s="14"/>
      <c r="Y63" s="14"/>
      <c r="Z63" s="14"/>
      <c r="AA63" s="28">
        <v>11.252000000000001</v>
      </c>
      <c r="AB63" s="57">
        <v>11.253018845812349</v>
      </c>
      <c r="AC63" s="57">
        <v>11.252458172724081</v>
      </c>
      <c r="AD63" s="57">
        <v>11.256653781006728</v>
      </c>
      <c r="AE63" s="57">
        <v>11.267535853820659</v>
      </c>
      <c r="AF63" s="57">
        <v>11.271536286293587</v>
      </c>
      <c r="AG63" s="57">
        <v>11.272996867384633</v>
      </c>
      <c r="AH63" s="57">
        <v>11.276877574505413</v>
      </c>
      <c r="AI63" s="57">
        <v>11.280664437302308</v>
      </c>
      <c r="AJ63" s="57">
        <v>11.287399811139494</v>
      </c>
      <c r="AK63" s="57">
        <v>11.286681982102319</v>
      </c>
      <c r="AL63" s="57">
        <v>11.282621822780129</v>
      </c>
    </row>
    <row r="64" spans="2:38" ht="13.5" thickBot="1" x14ac:dyDescent="0.25">
      <c r="B64" s="20">
        <v>42036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  <c r="X64" s="14"/>
      <c r="Y64" s="14"/>
      <c r="Z64" s="14"/>
      <c r="AA64" s="14"/>
      <c r="AB64" s="28">
        <v>11.254</v>
      </c>
      <c r="AC64" s="57">
        <v>11.252709612823868</v>
      </c>
      <c r="AD64" s="57">
        <v>11.25863236658722</v>
      </c>
      <c r="AE64" s="57">
        <v>11.273370661196875</v>
      </c>
      <c r="AF64" s="57">
        <v>11.278342041159858</v>
      </c>
      <c r="AG64" s="57">
        <v>11.279860885346588</v>
      </c>
      <c r="AH64" s="57">
        <v>11.284565998308272</v>
      </c>
      <c r="AI64" s="57">
        <v>11.288743082003677</v>
      </c>
      <c r="AJ64" s="57">
        <v>11.295946676507832</v>
      </c>
      <c r="AK64" s="57">
        <v>11.293832117891938</v>
      </c>
      <c r="AL64" s="57">
        <v>11.287984184294761</v>
      </c>
    </row>
    <row r="65" spans="2:38" ht="13.5" thickBot="1" x14ac:dyDescent="0.25">
      <c r="B65" s="19">
        <v>42064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4"/>
      <c r="U65" s="14"/>
      <c r="V65" s="14"/>
      <c r="W65" s="14"/>
      <c r="X65" s="14"/>
      <c r="Y65" s="14"/>
      <c r="Z65" s="14"/>
      <c r="AA65" s="14"/>
      <c r="AB65" s="14"/>
      <c r="AC65" s="58">
        <v>11.250999999999999</v>
      </c>
      <c r="AD65" s="57">
        <v>11.262294139917394</v>
      </c>
      <c r="AE65" s="57">
        <v>11.28575508846707</v>
      </c>
      <c r="AF65" s="57">
        <v>11.292138573305587</v>
      </c>
      <c r="AG65" s="57">
        <v>11.293151428115559</v>
      </c>
      <c r="AH65" s="57">
        <v>11.299011075752276</v>
      </c>
      <c r="AI65" s="57">
        <v>11.303118074374128</v>
      </c>
      <c r="AJ65" s="57">
        <v>11.309982133873875</v>
      </c>
      <c r="AK65" s="57">
        <v>11.304684781724131</v>
      </c>
      <c r="AL65" s="57">
        <v>11.295539119152778</v>
      </c>
    </row>
    <row r="66" spans="2:38" ht="13.5" thickBot="1" x14ac:dyDescent="0.25">
      <c r="B66" s="20">
        <v>42095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58">
        <v>11.279</v>
      </c>
      <c r="AE66" s="57">
        <v>11.318167729767348</v>
      </c>
      <c r="AF66" s="57">
        <v>11.32289475580631</v>
      </c>
      <c r="AG66" s="57">
        <v>11.319863813243337</v>
      </c>
      <c r="AH66" s="57">
        <v>11.325632525200202</v>
      </c>
      <c r="AI66" s="57">
        <v>11.326785234712489</v>
      </c>
      <c r="AJ66" s="57">
        <v>11.329911383176821</v>
      </c>
      <c r="AK66" s="57">
        <v>11.318578479736367</v>
      </c>
      <c r="AL66" s="57">
        <v>11.304516460563429</v>
      </c>
    </row>
    <row r="67" spans="2:38" ht="13.5" thickBot="1" x14ac:dyDescent="0.25">
      <c r="B67" s="19">
        <v>42125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4"/>
      <c r="W67" s="14"/>
      <c r="X67" s="14"/>
      <c r="Y67" s="14"/>
      <c r="Z67" s="14"/>
      <c r="AA67" s="14"/>
      <c r="AB67" s="14"/>
      <c r="AC67" s="14"/>
      <c r="AD67" s="14"/>
      <c r="AE67" s="28">
        <v>11.385</v>
      </c>
      <c r="AF67" s="57">
        <v>11.367754733088109</v>
      </c>
      <c r="AG67" s="57">
        <v>11.35049457371567</v>
      </c>
      <c r="AH67" s="57">
        <v>11.353595895776357</v>
      </c>
      <c r="AI67" s="57">
        <v>11.347954425720047</v>
      </c>
      <c r="AJ67" s="57">
        <v>11.34498421429198</v>
      </c>
      <c r="AK67" s="57">
        <v>11.326997206652809</v>
      </c>
      <c r="AL67" s="57">
        <v>11.308553670580627</v>
      </c>
    </row>
    <row r="68" spans="2:38" ht="13.5" thickBot="1" x14ac:dyDescent="0.25">
      <c r="B68" s="20">
        <v>42156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4"/>
      <c r="X68" s="14"/>
      <c r="Y68" s="14"/>
      <c r="Z68" s="14"/>
      <c r="AA68" s="14"/>
      <c r="AB68" s="14"/>
      <c r="AC68" s="14"/>
      <c r="AD68" s="14"/>
      <c r="AE68" s="14"/>
      <c r="AF68" s="28">
        <v>11.342000000000001</v>
      </c>
      <c r="AG68" s="57">
        <v>11.323460106557574</v>
      </c>
      <c r="AH68" s="57">
        <v>11.336579230437815</v>
      </c>
      <c r="AI68" s="57">
        <v>11.334963518265628</v>
      </c>
      <c r="AJ68" s="57">
        <v>11.336583516397475</v>
      </c>
      <c r="AK68" s="57">
        <v>11.318647983603757</v>
      </c>
      <c r="AL68" s="57">
        <v>11.30065959628671</v>
      </c>
    </row>
    <row r="69" spans="2:38" ht="13.5" thickBot="1" x14ac:dyDescent="0.25">
      <c r="B69" s="19">
        <v>42186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4"/>
      <c r="Y69" s="14"/>
      <c r="Z69" s="14"/>
      <c r="AA69" s="14"/>
      <c r="AB69" s="14"/>
      <c r="AC69" s="14"/>
      <c r="AD69" s="14"/>
      <c r="AE69" s="14"/>
      <c r="AF69" s="14"/>
      <c r="AG69" s="28">
        <v>11.303000000000001</v>
      </c>
      <c r="AH69" s="57">
        <v>11.333492453504832</v>
      </c>
      <c r="AI69" s="57">
        <v>11.332804272233311</v>
      </c>
      <c r="AJ69" s="57">
        <v>11.33569757600622</v>
      </c>
      <c r="AK69" s="57">
        <v>11.316167520807618</v>
      </c>
      <c r="AL69" s="57">
        <v>11.297601264123918</v>
      </c>
    </row>
    <row r="70" spans="2:38" ht="13.5" thickBot="1" x14ac:dyDescent="0.25">
      <c r="B70" s="20">
        <v>42217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4"/>
      <c r="Z70" s="14"/>
      <c r="AA70" s="14"/>
      <c r="AB70" s="14"/>
      <c r="AC70" s="14"/>
      <c r="AD70" s="14"/>
      <c r="AE70" s="14"/>
      <c r="AF70" s="14"/>
      <c r="AG70" s="14"/>
      <c r="AH70" s="28">
        <v>11.366</v>
      </c>
      <c r="AI70" s="57">
        <v>11.344283856775981</v>
      </c>
      <c r="AJ70" s="57">
        <v>11.341387035138958</v>
      </c>
      <c r="AK70" s="57">
        <v>11.317564561910118</v>
      </c>
      <c r="AL70" s="57">
        <v>11.297214778487522</v>
      </c>
    </row>
    <row r="71" spans="2:38" ht="13.5" thickBot="1" x14ac:dyDescent="0.25">
      <c r="B71" s="19">
        <v>42248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4"/>
      <c r="AA71" s="14"/>
      <c r="AB71" s="14"/>
      <c r="AC71" s="14"/>
      <c r="AD71" s="14"/>
      <c r="AE71" s="14"/>
      <c r="AF71" s="14"/>
      <c r="AG71" s="14"/>
      <c r="AH71" s="14"/>
      <c r="AI71" s="28">
        <v>11.332000000000001</v>
      </c>
      <c r="AJ71" s="57">
        <v>11.336586227151111</v>
      </c>
      <c r="AK71" s="57">
        <v>11.312178338365262</v>
      </c>
      <c r="AL71" s="57">
        <v>11.292233724664529</v>
      </c>
    </row>
    <row r="72" spans="2:38" ht="13.5" thickBot="1" x14ac:dyDescent="0.25">
      <c r="B72" s="20">
        <v>42278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4"/>
      <c r="AB72" s="14"/>
      <c r="AC72" s="14"/>
      <c r="AD72" s="14"/>
      <c r="AE72" s="14"/>
      <c r="AF72" s="14"/>
      <c r="AG72" s="14"/>
      <c r="AH72" s="14"/>
      <c r="AI72" s="14"/>
      <c r="AJ72" s="28">
        <v>11.339</v>
      </c>
      <c r="AK72" s="57">
        <v>11.30734602678873</v>
      </c>
      <c r="AL72" s="57">
        <v>11.286</v>
      </c>
    </row>
    <row r="73" spans="2:38" ht="13.5" thickBot="1" x14ac:dyDescent="0.25">
      <c r="B73" s="19">
        <v>42309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4"/>
      <c r="AC73" s="14"/>
      <c r="AD73" s="14"/>
      <c r="AE73" s="14"/>
      <c r="AF73" s="14"/>
      <c r="AG73" s="14"/>
      <c r="AH73" s="14"/>
      <c r="AI73" s="14"/>
      <c r="AJ73" s="14"/>
      <c r="AK73" s="28">
        <v>11.28</v>
      </c>
      <c r="AL73" s="57">
        <v>11.266</v>
      </c>
    </row>
    <row r="74" spans="2:38" ht="13.5" thickBot="1" x14ac:dyDescent="0.25">
      <c r="B74" s="20">
        <v>42339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4"/>
      <c r="AD74" s="14"/>
      <c r="AE74" s="14"/>
      <c r="AF74" s="14"/>
      <c r="AG74" s="14"/>
      <c r="AH74" s="14"/>
      <c r="AI74" s="14"/>
      <c r="AJ74" s="14"/>
      <c r="AK74" s="14"/>
      <c r="AL74" s="28">
        <v>11.255000000000001</v>
      </c>
    </row>
    <row r="76" spans="2:38" x14ac:dyDescent="0.2">
      <c r="B76" s="8"/>
    </row>
    <row r="78" spans="2:38" x14ac:dyDescent="0.2">
      <c r="B78" s="5"/>
    </row>
    <row r="82" spans="2:2" x14ac:dyDescent="0.2">
      <c r="B82" s="6"/>
    </row>
    <row r="84" spans="2:2" x14ac:dyDescent="0.2">
      <c r="B84" s="6"/>
    </row>
    <row r="86" spans="2:2" x14ac:dyDescent="0.2">
      <c r="B86" s="8"/>
    </row>
    <row r="88" spans="2:2" x14ac:dyDescent="0.2">
      <c r="B88" s="5"/>
    </row>
    <row r="92" spans="2:2" x14ac:dyDescent="0.2">
      <c r="B92" s="6"/>
    </row>
    <row r="94" spans="2:2" x14ac:dyDescent="0.2">
      <c r="B94" s="6"/>
    </row>
    <row r="96" spans="2:2" x14ac:dyDescent="0.2">
      <c r="B96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2:AD99"/>
  <sheetViews>
    <sheetView workbookViewId="0">
      <selection activeCell="H38" sqref="H38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2010</v>
      </c>
      <c r="D10" s="38">
        <v>11.201559071677252</v>
      </c>
    </row>
    <row r="11" spans="2:7" x14ac:dyDescent="0.2">
      <c r="C11" s="39">
        <v>2011</v>
      </c>
      <c r="D11" s="50">
        <v>11.221494820835291</v>
      </c>
    </row>
    <row r="12" spans="2:7" ht="13.5" thickBot="1" x14ac:dyDescent="0.25">
      <c r="C12" s="40">
        <v>2012</v>
      </c>
      <c r="D12" s="53">
        <v>11.22349407539018</v>
      </c>
    </row>
    <row r="15" spans="2:7" x14ac:dyDescent="0.2">
      <c r="B15" s="4" t="s">
        <v>19</v>
      </c>
    </row>
    <row r="16" spans="2:7" x14ac:dyDescent="0.2">
      <c r="B16" s="4"/>
    </row>
    <row r="17" spans="1:30" x14ac:dyDescent="0.2">
      <c r="B17" s="41" t="s">
        <v>5</v>
      </c>
    </row>
    <row r="18" spans="1:30" x14ac:dyDescent="0.2">
      <c r="B18" s="2" t="s">
        <v>7</v>
      </c>
    </row>
    <row r="19" spans="1:30" x14ac:dyDescent="0.2">
      <c r="B19" s="32" t="s">
        <v>22</v>
      </c>
    </row>
    <row r="20" spans="1:30" x14ac:dyDescent="0.2">
      <c r="B20" s="32" t="s">
        <v>8</v>
      </c>
    </row>
    <row r="21" spans="1:30" x14ac:dyDescent="0.2">
      <c r="B21" s="32"/>
    </row>
    <row r="22" spans="1:30" x14ac:dyDescent="0.2">
      <c r="B22" s="32"/>
    </row>
    <row r="23" spans="1:30" x14ac:dyDescent="0.2">
      <c r="C23" s="4" t="s">
        <v>10</v>
      </c>
      <c r="F23" s="4" t="s">
        <v>12</v>
      </c>
      <c r="G23" s="4" t="s">
        <v>13</v>
      </c>
      <c r="H23" s="4" t="s">
        <v>14</v>
      </c>
    </row>
    <row r="24" spans="1:30" x14ac:dyDescent="0.2">
      <c r="B24" s="4" t="s">
        <v>9</v>
      </c>
      <c r="C24" s="32" t="s">
        <v>11</v>
      </c>
      <c r="D24" s="5"/>
      <c r="F24" s="33">
        <v>40483</v>
      </c>
      <c r="G24" s="34">
        <v>40664</v>
      </c>
      <c r="H24" s="42">
        <v>11.206631581843448</v>
      </c>
    </row>
    <row r="25" spans="1:30" x14ac:dyDescent="0.2">
      <c r="B25" s="4" t="s">
        <v>15</v>
      </c>
      <c r="C25" s="32" t="s">
        <v>16</v>
      </c>
      <c r="F25" s="33">
        <v>40513</v>
      </c>
      <c r="G25" s="33">
        <v>40513</v>
      </c>
      <c r="H25" s="42">
        <v>11.222</v>
      </c>
    </row>
    <row r="27" spans="1:30" ht="13.5" thickBot="1" x14ac:dyDescent="0.25">
      <c r="C27" s="4"/>
    </row>
    <row r="28" spans="1:30" ht="13.5" thickBot="1" x14ac:dyDescent="0.25">
      <c r="B28" s="35" t="s">
        <v>20</v>
      </c>
      <c r="C28" s="22">
        <v>40422</v>
      </c>
      <c r="D28" s="23">
        <v>40452</v>
      </c>
      <c r="E28" s="23">
        <v>40483</v>
      </c>
      <c r="F28" s="23">
        <v>40513</v>
      </c>
      <c r="G28" s="23">
        <v>40544</v>
      </c>
      <c r="H28" s="23">
        <v>40575</v>
      </c>
      <c r="I28" s="23">
        <v>40603</v>
      </c>
      <c r="J28" s="23">
        <v>40634</v>
      </c>
      <c r="K28" s="23">
        <v>40664</v>
      </c>
      <c r="L28" s="23">
        <v>40695</v>
      </c>
      <c r="M28" s="23">
        <v>40725</v>
      </c>
      <c r="N28" s="23">
        <v>40756</v>
      </c>
      <c r="O28" s="23">
        <v>40787</v>
      </c>
      <c r="P28" s="23">
        <v>40817</v>
      </c>
      <c r="Q28" s="23">
        <v>40848</v>
      </c>
      <c r="R28" s="23">
        <v>40878</v>
      </c>
      <c r="S28" s="23">
        <v>40909</v>
      </c>
      <c r="T28" s="23">
        <v>40940</v>
      </c>
      <c r="U28" s="23">
        <v>40969</v>
      </c>
      <c r="V28" s="23">
        <v>41000</v>
      </c>
      <c r="W28" s="23">
        <v>41030</v>
      </c>
      <c r="X28" s="23">
        <v>41061</v>
      </c>
      <c r="Y28" s="23">
        <v>41091</v>
      </c>
      <c r="Z28" s="23">
        <v>41122</v>
      </c>
      <c r="AA28" s="23">
        <v>41153</v>
      </c>
      <c r="AB28" s="23">
        <v>41183</v>
      </c>
      <c r="AC28" s="23">
        <v>41214</v>
      </c>
      <c r="AD28" s="24">
        <v>41244</v>
      </c>
    </row>
    <row r="29" spans="1:30" ht="13.5" thickBot="1" x14ac:dyDescent="0.25">
      <c r="A29" s="4"/>
      <c r="B29" s="19">
        <v>40422</v>
      </c>
      <c r="C29" s="27">
        <v>11.266</v>
      </c>
      <c r="D29" s="9">
        <v>11.239814336786038</v>
      </c>
      <c r="E29" s="9">
        <v>11.254900218605497</v>
      </c>
      <c r="F29" s="9">
        <v>11.24140917085753</v>
      </c>
      <c r="G29" s="9">
        <v>11.22776996186782</v>
      </c>
      <c r="H29" s="9">
        <v>11.220216352511233</v>
      </c>
      <c r="I29" s="9">
        <v>11.214863033988738</v>
      </c>
      <c r="J29" s="9">
        <v>11.213834974427435</v>
      </c>
      <c r="K29" s="9">
        <v>11.211585220820419</v>
      </c>
      <c r="L29" s="9">
        <v>11.208249797085932</v>
      </c>
      <c r="M29" s="9">
        <v>11.211336058465678</v>
      </c>
      <c r="N29" s="9">
        <v>11.21571081037775</v>
      </c>
      <c r="O29" s="48">
        <v>11.219598550133616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ht="13.5" thickBot="1" x14ac:dyDescent="0.25">
      <c r="B30" s="20">
        <v>40452</v>
      </c>
      <c r="C30" s="10"/>
      <c r="D30" s="28">
        <v>11.226000000000001</v>
      </c>
      <c r="E30" s="11">
        <v>11.252324224686857</v>
      </c>
      <c r="F30" s="11">
        <v>11.238334970142512</v>
      </c>
      <c r="G30" s="11">
        <v>11.224371368914117</v>
      </c>
      <c r="H30" s="11">
        <v>11.216935035868049</v>
      </c>
      <c r="I30" s="11">
        <v>11.211715926427736</v>
      </c>
      <c r="J30" s="11">
        <v>11.210844584190045</v>
      </c>
      <c r="K30" s="11">
        <v>11.208627294939649</v>
      </c>
      <c r="L30" s="11">
        <v>11.205224648885491</v>
      </c>
      <c r="M30" s="11">
        <v>11.208576017784535</v>
      </c>
      <c r="N30" s="11">
        <v>11.213247485254675</v>
      </c>
      <c r="O30" s="48">
        <v>11.217403893850895</v>
      </c>
      <c r="P30" s="48">
        <v>11.227712439417418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ht="13.5" thickBot="1" x14ac:dyDescent="0.25">
      <c r="B31" s="20">
        <v>40483</v>
      </c>
      <c r="C31" s="13"/>
      <c r="D31" s="14"/>
      <c r="E31" s="28">
        <v>11.273</v>
      </c>
      <c r="F31" s="11">
        <v>11.242165764429281</v>
      </c>
      <c r="G31" s="11">
        <v>11.224041307989868</v>
      </c>
      <c r="H31" s="11">
        <v>11.215509920322935</v>
      </c>
      <c r="I31" s="11">
        <v>11.209829530763136</v>
      </c>
      <c r="J31" s="11">
        <v>11.208996984262072</v>
      </c>
      <c r="K31" s="11">
        <v>11.206631581843448</v>
      </c>
      <c r="L31" s="11">
        <v>11.202934348740779</v>
      </c>
      <c r="M31" s="11">
        <v>11.206731907917815</v>
      </c>
      <c r="N31" s="11">
        <v>11.211942224631533</v>
      </c>
      <c r="O31" s="48">
        <v>11.216557322307073</v>
      </c>
      <c r="P31" s="48">
        <v>11.227868235451107</v>
      </c>
      <c r="Q31" s="48">
        <v>11.226838019464545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t="13.5" thickBot="1" x14ac:dyDescent="0.25">
      <c r="B32" s="20">
        <v>40513</v>
      </c>
      <c r="C32" s="13"/>
      <c r="D32" s="15"/>
      <c r="E32" s="14"/>
      <c r="F32" s="28">
        <v>11.222</v>
      </c>
      <c r="G32" s="11">
        <v>11.20701553300184</v>
      </c>
      <c r="H32" s="11">
        <v>11.201123005127231</v>
      </c>
      <c r="I32" s="11">
        <v>11.197061055031973</v>
      </c>
      <c r="J32" s="11">
        <v>11.197237503617792</v>
      </c>
      <c r="K32" s="11">
        <v>11.195261591650034</v>
      </c>
      <c r="L32" s="11">
        <v>11.191494363733778</v>
      </c>
      <c r="M32" s="11">
        <v>11.196411503900288</v>
      </c>
      <c r="N32" s="11">
        <v>11.202793210444122</v>
      </c>
      <c r="O32" s="48">
        <v>11.208465472436993</v>
      </c>
      <c r="P32" s="48">
        <v>11.221955569721935</v>
      </c>
      <c r="Q32" s="48">
        <v>11.221494820835291</v>
      </c>
      <c r="R32" s="49">
        <v>11.219088589192559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2:30" ht="13.5" thickBot="1" x14ac:dyDescent="0.25">
      <c r="B33" s="20">
        <v>40544</v>
      </c>
      <c r="C33" s="13"/>
      <c r="D33" s="15"/>
      <c r="E33" s="15"/>
      <c r="F33" s="14"/>
      <c r="G33" s="28">
        <v>11.19</v>
      </c>
      <c r="H33" s="11">
        <v>11.188183294466423</v>
      </c>
      <c r="I33" s="11">
        <v>11.185905749225586</v>
      </c>
      <c r="J33" s="11">
        <v>11.187562912653183</v>
      </c>
      <c r="K33" s="11">
        <v>11.185771586861003</v>
      </c>
      <c r="L33" s="11">
        <v>11.181344565921705</v>
      </c>
      <c r="M33" s="11">
        <v>11.18841364827097</v>
      </c>
      <c r="N33" s="11">
        <v>11.197084782840451</v>
      </c>
      <c r="O33" s="48">
        <v>11.204665616801798</v>
      </c>
      <c r="P33" s="48">
        <v>11.221944440082273</v>
      </c>
      <c r="Q33" s="48">
        <v>11.221386185069525</v>
      </c>
      <c r="R33" s="49">
        <v>11.218549621562413</v>
      </c>
      <c r="S33" s="48">
        <v>11.217413207500892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2:30" ht="13.5" thickBot="1" x14ac:dyDescent="0.25">
      <c r="B34" s="20">
        <v>40575</v>
      </c>
      <c r="C34" s="13"/>
      <c r="D34" s="15"/>
      <c r="E34" s="15"/>
      <c r="F34" s="15"/>
      <c r="G34" s="14"/>
      <c r="H34" s="28">
        <v>11.186</v>
      </c>
      <c r="I34" s="11">
        <v>11.183244792223356</v>
      </c>
      <c r="J34" s="11">
        <v>11.186284589148595</v>
      </c>
      <c r="K34" s="11">
        <v>11.183849087713767</v>
      </c>
      <c r="L34" s="11">
        <v>11.177757455607001</v>
      </c>
      <c r="M34" s="11">
        <v>11.187811179217443</v>
      </c>
      <c r="N34" s="11">
        <v>11.199596496839336</v>
      </c>
      <c r="O34" s="48">
        <v>11.209482475063947</v>
      </c>
      <c r="P34" s="48">
        <v>11.230985732497077</v>
      </c>
      <c r="Q34" s="48">
        <v>11.228718511564068</v>
      </c>
      <c r="R34" s="49">
        <v>11.224110494168853</v>
      </c>
      <c r="S34" s="48">
        <v>11.221926161488492</v>
      </c>
      <c r="T34" s="48">
        <v>11.225606220496744</v>
      </c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thickBot="1" x14ac:dyDescent="0.25">
      <c r="B35" s="20">
        <v>40603</v>
      </c>
      <c r="C35" s="13"/>
      <c r="D35" s="15"/>
      <c r="E35" s="15"/>
      <c r="F35" s="15"/>
      <c r="G35" s="15"/>
      <c r="H35" s="14"/>
      <c r="I35" s="28">
        <v>11.18</v>
      </c>
      <c r="J35" s="11">
        <v>11.186505000279588</v>
      </c>
      <c r="K35" s="11">
        <v>11.182540153603281</v>
      </c>
      <c r="L35" s="11">
        <v>11.173418876351693</v>
      </c>
      <c r="M35" s="11">
        <v>11.188647980296992</v>
      </c>
      <c r="N35" s="11">
        <v>11.205285696882731</v>
      </c>
      <c r="O35" s="48">
        <v>11.218313742005071</v>
      </c>
      <c r="P35" s="48">
        <v>11.244844029503012</v>
      </c>
      <c r="Q35" s="48">
        <v>11.239026338803468</v>
      </c>
      <c r="R35" s="49">
        <v>11.231481962637494</v>
      </c>
      <c r="S35" s="48">
        <v>11.227628668034029</v>
      </c>
      <c r="T35" s="48">
        <v>11.230887251502995</v>
      </c>
      <c r="U35" s="48">
        <v>11.235785189924547</v>
      </c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3.5" thickBot="1" x14ac:dyDescent="0.25">
      <c r="B36" s="20">
        <v>40634</v>
      </c>
      <c r="C36" s="13"/>
      <c r="D36" s="15"/>
      <c r="E36" s="15"/>
      <c r="F36" s="15"/>
      <c r="G36" s="15"/>
      <c r="H36" s="15"/>
      <c r="I36" s="14"/>
      <c r="J36" s="28">
        <v>11.199</v>
      </c>
      <c r="K36" s="11">
        <v>11.185256164357003</v>
      </c>
      <c r="L36" s="11">
        <v>11.168100425815913</v>
      </c>
      <c r="M36" s="11">
        <v>11.194230884219625</v>
      </c>
      <c r="N36" s="11">
        <v>11.219220695625026</v>
      </c>
      <c r="O36" s="48">
        <v>11.236288696356034</v>
      </c>
      <c r="P36" s="48">
        <v>11.267814419310808</v>
      </c>
      <c r="Q36" s="48">
        <v>11.254236594855586</v>
      </c>
      <c r="R36" s="49">
        <v>11.241598922042384</v>
      </c>
      <c r="S36" s="48">
        <v>11.235047983796692</v>
      </c>
      <c r="T36" s="48">
        <v>11.237384295938368</v>
      </c>
      <c r="U36" s="48">
        <v>11.242201797323597</v>
      </c>
      <c r="V36" s="48">
        <v>11.23989093221835</v>
      </c>
      <c r="W36" s="36"/>
      <c r="X36" s="36"/>
      <c r="Y36" s="36"/>
      <c r="Z36" s="36"/>
      <c r="AA36" s="36"/>
      <c r="AB36" s="36"/>
      <c r="AC36" s="36"/>
      <c r="AD36" s="36"/>
    </row>
    <row r="37" spans="2:30" ht="13.5" thickBot="1" x14ac:dyDescent="0.25">
      <c r="B37" s="20">
        <v>40664</v>
      </c>
      <c r="C37" s="13"/>
      <c r="D37" s="15"/>
      <c r="E37" s="15"/>
      <c r="F37" s="15"/>
      <c r="G37" s="15"/>
      <c r="H37" s="15"/>
      <c r="I37" s="15"/>
      <c r="J37" s="14"/>
      <c r="K37" s="28">
        <v>11.167999999999999</v>
      </c>
      <c r="L37" s="12">
        <v>11.145658388986257</v>
      </c>
      <c r="M37" s="12">
        <v>11.191816615189145</v>
      </c>
      <c r="N37" s="12">
        <v>11.227356373987876</v>
      </c>
      <c r="O37" s="48">
        <v>11.248339611191545</v>
      </c>
      <c r="P37" s="48">
        <v>11.283374886887737</v>
      </c>
      <c r="Q37" s="48">
        <v>11.262794898669418</v>
      </c>
      <c r="R37" s="49">
        <v>11.24645378330823</v>
      </c>
      <c r="S37" s="48">
        <v>11.238229381381077</v>
      </c>
      <c r="T37" s="48">
        <v>11.240117314983909</v>
      </c>
      <c r="U37" s="48">
        <v>11.244953599133801</v>
      </c>
      <c r="V37" s="48">
        <v>11.242284584808665</v>
      </c>
      <c r="W37" s="48">
        <v>11.240847483523758</v>
      </c>
      <c r="X37" s="36"/>
      <c r="Y37" s="36"/>
      <c r="Z37" s="36"/>
      <c r="AA37" s="36"/>
      <c r="AB37" s="36"/>
      <c r="AC37" s="36"/>
      <c r="AD37" s="36"/>
    </row>
    <row r="38" spans="2:30" ht="13.5" thickBot="1" x14ac:dyDescent="0.25">
      <c r="B38" s="20">
        <v>40695</v>
      </c>
      <c r="C38" s="13"/>
      <c r="D38" s="15"/>
      <c r="E38" s="15"/>
      <c r="F38" s="15"/>
      <c r="G38" s="15"/>
      <c r="H38" s="15"/>
      <c r="I38" s="15"/>
      <c r="J38" s="15"/>
      <c r="K38" s="15"/>
      <c r="L38" s="28">
        <v>11.115</v>
      </c>
      <c r="M38" s="11">
        <v>11.207906635734863</v>
      </c>
      <c r="N38" s="11">
        <v>11.255346691288651</v>
      </c>
      <c r="O38" s="48">
        <v>11.276186749673107</v>
      </c>
      <c r="P38" s="48">
        <v>11.308717755873621</v>
      </c>
      <c r="Q38" s="48">
        <v>11.276139613550546</v>
      </c>
      <c r="R38" s="49">
        <v>11.254285951225887</v>
      </c>
      <c r="S38" s="48">
        <v>11.243539112512996</v>
      </c>
      <c r="T38" s="48">
        <v>11.244452889634122</v>
      </c>
      <c r="U38" s="48">
        <v>11.249066222689164</v>
      </c>
      <c r="V38" s="48">
        <v>11.245917302945605</v>
      </c>
      <c r="W38" s="48">
        <v>11.24426221427176</v>
      </c>
      <c r="X38" s="48">
        <v>11.242714088725702</v>
      </c>
      <c r="Y38" s="36"/>
      <c r="Z38" s="36"/>
      <c r="AA38" s="36"/>
      <c r="AB38" s="36"/>
      <c r="AC38" s="36"/>
      <c r="AD38" s="36"/>
    </row>
    <row r="39" spans="2:30" ht="13.5" thickBot="1" x14ac:dyDescent="0.25">
      <c r="B39" s="20">
        <v>40725</v>
      </c>
      <c r="C39" s="16"/>
      <c r="D39" s="17"/>
      <c r="E39" s="17"/>
      <c r="F39" s="17"/>
      <c r="G39" s="17"/>
      <c r="H39" s="17"/>
      <c r="I39" s="17"/>
      <c r="J39" s="17"/>
      <c r="K39" s="17"/>
      <c r="L39" s="18"/>
      <c r="M39" s="28">
        <v>11.298</v>
      </c>
      <c r="N39" s="11">
        <v>11.328826274546007</v>
      </c>
      <c r="O39" s="48">
        <v>11.330660388686796</v>
      </c>
      <c r="P39" s="48">
        <v>11.345635565432852</v>
      </c>
      <c r="Q39" s="48">
        <v>11.29456001644953</v>
      </c>
      <c r="R39" s="49">
        <v>11.26521402823883</v>
      </c>
      <c r="S39" s="48">
        <v>11.251034021810266</v>
      </c>
      <c r="T39" s="48">
        <v>11.250384051578438</v>
      </c>
      <c r="U39" s="48">
        <v>11.254499056863754</v>
      </c>
      <c r="V39" s="48">
        <v>11.250755177000929</v>
      </c>
      <c r="W39" s="48">
        <v>11.248833865482919</v>
      </c>
      <c r="X39" s="48">
        <v>11.247092598992868</v>
      </c>
      <c r="Y39" s="48">
        <v>11.246013650603244</v>
      </c>
      <c r="Z39" s="36"/>
      <c r="AA39" s="36"/>
      <c r="AB39" s="36"/>
      <c r="AC39" s="36"/>
      <c r="AD39" s="36"/>
    </row>
    <row r="40" spans="2:30" ht="13.5" thickBot="1" x14ac:dyDescent="0.25">
      <c r="B40" s="20">
        <v>40756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28">
        <v>11.365</v>
      </c>
      <c r="O40" s="48">
        <v>11.348131570935305</v>
      </c>
      <c r="P40" s="48">
        <v>11.35728701668476</v>
      </c>
      <c r="Q40" s="48">
        <v>11.294100309730423</v>
      </c>
      <c r="R40" s="49">
        <v>11.262327875310909</v>
      </c>
      <c r="S40" s="48">
        <v>11.248029328137987</v>
      </c>
      <c r="T40" s="48">
        <v>11.248022733676786</v>
      </c>
      <c r="U40" s="48">
        <v>11.252601920783105</v>
      </c>
      <c r="V40" s="48">
        <v>11.248883464399119</v>
      </c>
      <c r="W40" s="48">
        <v>11.246972819964867</v>
      </c>
      <c r="X40" s="48">
        <v>11.245226844233754</v>
      </c>
      <c r="Y40" s="48">
        <v>11.244164238614337</v>
      </c>
      <c r="Z40" s="48">
        <v>11.242448681187847</v>
      </c>
      <c r="AA40" s="36"/>
      <c r="AB40" s="36"/>
      <c r="AC40" s="36"/>
      <c r="AD40" s="36"/>
    </row>
    <row r="41" spans="2:30" ht="13.5" thickBot="1" x14ac:dyDescent="0.25">
      <c r="B41" s="20">
        <v>40787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28">
        <v>11.334</v>
      </c>
      <c r="P41" s="48">
        <v>11.35525599831098</v>
      </c>
      <c r="Q41" s="48">
        <v>11.284988498591348</v>
      </c>
      <c r="R41" s="49">
        <v>11.254001081101208</v>
      </c>
      <c r="S41" s="48">
        <v>11.241284535138426</v>
      </c>
      <c r="T41" s="48">
        <v>11.242861141577626</v>
      </c>
      <c r="U41" s="48">
        <v>11.248263472910974</v>
      </c>
      <c r="V41" s="48">
        <v>11.244826304169003</v>
      </c>
      <c r="W41" s="48">
        <v>11.243038763836475</v>
      </c>
      <c r="X41" s="48">
        <v>11.241365476199883</v>
      </c>
      <c r="Y41" s="48">
        <v>11.240386452096931</v>
      </c>
      <c r="Z41" s="48">
        <v>11.238721196361942</v>
      </c>
      <c r="AA41" s="48">
        <v>11.237934153617447</v>
      </c>
      <c r="AB41" s="36"/>
      <c r="AC41" s="36"/>
      <c r="AD41" s="36"/>
    </row>
    <row r="42" spans="2:30" ht="13.5" thickBot="1" x14ac:dyDescent="0.25">
      <c r="B42" s="20">
        <v>40817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28">
        <v>11.365</v>
      </c>
      <c r="Q42" s="48">
        <v>11.276107377509193</v>
      </c>
      <c r="R42" s="49">
        <v>11.245426491860641</v>
      </c>
      <c r="S42" s="48">
        <v>11.234431248459449</v>
      </c>
      <c r="T42" s="48">
        <v>11.237793931907497</v>
      </c>
      <c r="U42" s="48">
        <v>11.244122417190502</v>
      </c>
      <c r="V42" s="48">
        <v>11.240945239476996</v>
      </c>
      <c r="W42" s="48">
        <v>11.239269716839653</v>
      </c>
      <c r="X42" s="48">
        <v>11.237657971705492</v>
      </c>
      <c r="Y42" s="48">
        <v>11.23675749126939</v>
      </c>
      <c r="Z42" s="48">
        <v>11.235131651623792</v>
      </c>
      <c r="AA42" s="48">
        <v>11.234450850151804</v>
      </c>
      <c r="AB42" s="48">
        <v>11.235226976578961</v>
      </c>
      <c r="AC42" s="36"/>
      <c r="AD42" s="36"/>
    </row>
    <row r="43" spans="2:30" ht="13.5" thickBot="1" x14ac:dyDescent="0.25">
      <c r="B43" s="20">
        <v>40848</v>
      </c>
      <c r="C43" s="1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28">
        <v>11.218</v>
      </c>
      <c r="R43" s="49">
        <v>11.208936397027658</v>
      </c>
      <c r="S43" s="48">
        <v>11.20932996704674</v>
      </c>
      <c r="T43" s="48">
        <v>11.220236153625198</v>
      </c>
      <c r="U43" s="48">
        <v>11.229886403490511</v>
      </c>
      <c r="V43" s="48">
        <v>11.227931704492423</v>
      </c>
      <c r="W43" s="48">
        <v>11.226775647258306</v>
      </c>
      <c r="X43" s="48">
        <v>11.225476482465421</v>
      </c>
      <c r="Y43" s="48">
        <v>11.224910939571352</v>
      </c>
      <c r="Z43" s="48">
        <v>11.223502851106192</v>
      </c>
      <c r="AA43" s="48">
        <v>11.223237712117239</v>
      </c>
      <c r="AB43" s="48">
        <v>11.224965420458501</v>
      </c>
      <c r="AC43" s="48">
        <v>11.22289510735393</v>
      </c>
      <c r="AD43" s="36"/>
    </row>
    <row r="44" spans="2:30" ht="13.5" thickBot="1" x14ac:dyDescent="0.25">
      <c r="B44" s="20">
        <v>40878</v>
      </c>
      <c r="C44" s="1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4"/>
      <c r="R44" s="28">
        <v>11.201000000000001</v>
      </c>
      <c r="S44" s="48">
        <v>11.205717806794931</v>
      </c>
      <c r="T44" s="48">
        <v>11.220834709563766</v>
      </c>
      <c r="U44" s="48">
        <v>11.232498580172393</v>
      </c>
      <c r="V44" s="48">
        <v>11.229830193781288</v>
      </c>
      <c r="W44" s="48">
        <v>11.228348875065821</v>
      </c>
      <c r="X44" s="48">
        <v>11.226758150214099</v>
      </c>
      <c r="Y44" s="48">
        <v>11.226048301325005</v>
      </c>
      <c r="Z44" s="48">
        <v>11.224376293683838</v>
      </c>
      <c r="AA44" s="48">
        <v>11.224030045917765</v>
      </c>
      <c r="AB44" s="48">
        <v>11.225923948668125</v>
      </c>
      <c r="AC44" s="48">
        <v>11.22349407539018</v>
      </c>
      <c r="AD44" s="48">
        <v>11.222127114343561</v>
      </c>
    </row>
    <row r="45" spans="2:30" ht="13.5" thickBot="1" x14ac:dyDescent="0.25">
      <c r="B45" s="20">
        <v>40909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4"/>
      <c r="S45" s="28">
        <v>11.21</v>
      </c>
      <c r="T45" s="48">
        <v>11.229567493991237</v>
      </c>
      <c r="U45" s="48">
        <v>11.243052746442684</v>
      </c>
      <c r="V45" s="48">
        <v>11.237881596778916</v>
      </c>
      <c r="W45" s="48">
        <v>11.23538959368042</v>
      </c>
      <c r="X45" s="48">
        <v>11.233028508182924</v>
      </c>
      <c r="Y45" s="48">
        <v>11.231845707813912</v>
      </c>
      <c r="Z45" s="48">
        <v>11.229551868904238</v>
      </c>
      <c r="AA45" s="48">
        <v>11.228839629779177</v>
      </c>
      <c r="AB45" s="48">
        <v>11.230571299498756</v>
      </c>
      <c r="AC45" s="48">
        <v>11.227147978557413</v>
      </c>
      <c r="AD45" s="48">
        <v>11.225050087952008</v>
      </c>
    </row>
    <row r="46" spans="2:30" ht="13.5" thickBot="1" x14ac:dyDescent="0.25">
      <c r="B46" s="20">
        <v>40940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4"/>
      <c r="T46" s="28">
        <v>11.247999999999999</v>
      </c>
      <c r="U46" s="48">
        <v>11.262394267179836</v>
      </c>
      <c r="V46" s="48">
        <v>11.250272645155867</v>
      </c>
      <c r="W46" s="48">
        <v>11.245441987103224</v>
      </c>
      <c r="X46" s="48">
        <v>11.241468116894946</v>
      </c>
      <c r="Y46" s="48">
        <v>11.239322847831739</v>
      </c>
      <c r="Z46" s="48">
        <v>11.23585970557429</v>
      </c>
      <c r="AA46" s="48">
        <v>11.234469723987363</v>
      </c>
      <c r="AB46" s="48">
        <v>11.235889830751137</v>
      </c>
      <c r="AC46" s="48">
        <v>11.230885751202059</v>
      </c>
      <c r="AD46" s="48">
        <v>11.227756662143666</v>
      </c>
    </row>
    <row r="47" spans="2:30" ht="13.5" thickBot="1" x14ac:dyDescent="0.25">
      <c r="B47" s="20">
        <v>40969</v>
      </c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4"/>
      <c r="U47" s="28">
        <v>11.286</v>
      </c>
      <c r="V47" s="48">
        <v>11.252302474622041</v>
      </c>
      <c r="W47" s="48">
        <v>11.243587312507605</v>
      </c>
      <c r="X47" s="48">
        <v>11.237308615400311</v>
      </c>
      <c r="Y47" s="48">
        <v>11.234370696991649</v>
      </c>
      <c r="Z47" s="48">
        <v>11.229536063380152</v>
      </c>
      <c r="AA47" s="48">
        <v>11.228182838044017</v>
      </c>
      <c r="AB47" s="48">
        <v>11.231308724874278</v>
      </c>
      <c r="AC47" s="48">
        <v>11.225733411984557</v>
      </c>
      <c r="AD47" s="48">
        <v>11.222980074707875</v>
      </c>
    </row>
    <row r="48" spans="2:30" ht="13.5" thickBot="1" x14ac:dyDescent="0.25">
      <c r="B48" s="20">
        <v>41000</v>
      </c>
      <c r="C48" s="1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V48" s="28">
        <v>11.212</v>
      </c>
      <c r="W48" s="48">
        <v>11.209975679502561</v>
      </c>
      <c r="X48" s="48">
        <v>11.206399014497116</v>
      </c>
      <c r="Y48" s="48">
        <v>11.206813029899084</v>
      </c>
      <c r="Z48" s="48">
        <v>11.203254204671788</v>
      </c>
      <c r="AA48" s="48">
        <v>11.205324645981987</v>
      </c>
      <c r="AB48" s="48">
        <v>11.214910460215059</v>
      </c>
      <c r="AC48" s="48">
        <v>11.212182137401415</v>
      </c>
      <c r="AD48" s="48">
        <v>11.212388704689465</v>
      </c>
    </row>
    <row r="49" spans="2:30" ht="13.5" thickBot="1" x14ac:dyDescent="0.25">
      <c r="B49" s="20">
        <v>41030</v>
      </c>
      <c r="C49" s="1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4"/>
      <c r="W49" s="28">
        <v>11.206</v>
      </c>
      <c r="X49" s="48">
        <v>11.200063416604959</v>
      </c>
      <c r="Y49" s="48">
        <v>11.202632415666965</v>
      </c>
      <c r="Z49" s="48">
        <v>11.197681863115973</v>
      </c>
      <c r="AA49" s="48">
        <v>11.202028438105547</v>
      </c>
      <c r="AB49" s="48">
        <v>11.215884214385188</v>
      </c>
      <c r="AC49" s="48">
        <v>11.212224308578072</v>
      </c>
      <c r="AD49" s="48">
        <v>11.212452256064534</v>
      </c>
    </row>
    <row r="50" spans="2:30" ht="13.5" thickBot="1" x14ac:dyDescent="0.25">
      <c r="B50" s="20">
        <v>41061</v>
      </c>
      <c r="C50" s="1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4"/>
      <c r="X50" s="28">
        <v>11.192</v>
      </c>
      <c r="Y50" s="48">
        <v>11.200288477525781</v>
      </c>
      <c r="Z50" s="48">
        <v>11.193687431581235</v>
      </c>
      <c r="AA50" s="48">
        <v>11.20069450477652</v>
      </c>
      <c r="AB50" s="48">
        <v>11.217913791542939</v>
      </c>
      <c r="AC50" s="48">
        <v>11.21305617551533</v>
      </c>
      <c r="AD50" s="48">
        <v>11.213038168532455</v>
      </c>
    </row>
    <row r="51" spans="2:30" ht="13.5" thickBot="1" x14ac:dyDescent="0.25">
      <c r="B51" s="20">
        <v>41091</v>
      </c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4"/>
      <c r="Y51" s="28">
        <v>11.209</v>
      </c>
      <c r="Z51" s="48">
        <v>11.19461029024427</v>
      </c>
      <c r="AA51" s="48">
        <v>11.20355079330283</v>
      </c>
      <c r="AB51" s="48">
        <v>11.222529026808553</v>
      </c>
      <c r="AC51" s="48">
        <v>11.215354144634054</v>
      </c>
      <c r="AD51" s="48">
        <v>11.214545461783604</v>
      </c>
    </row>
    <row r="52" spans="2:30" ht="13.5" thickBot="1" x14ac:dyDescent="0.25">
      <c r="B52" s="20">
        <v>41122</v>
      </c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4"/>
      <c r="Z52" s="28">
        <v>11.179</v>
      </c>
      <c r="AA52" s="48">
        <v>11.201073151783325</v>
      </c>
      <c r="AB52" s="48">
        <v>11.225289253632177</v>
      </c>
      <c r="AC52" s="48">
        <v>11.216090376660729</v>
      </c>
      <c r="AD52" s="48">
        <v>11.214951128979934</v>
      </c>
    </row>
    <row r="53" spans="2:30" ht="13.5" thickBot="1" x14ac:dyDescent="0.25">
      <c r="B53" s="20">
        <v>41153</v>
      </c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4"/>
      <c r="AA53" s="51">
        <v>11.217000000000001</v>
      </c>
      <c r="AB53" s="48">
        <v>11.236011377048424</v>
      </c>
      <c r="AC53" s="48">
        <v>11.220525589572834</v>
      </c>
      <c r="AD53" s="48">
        <v>11.217550724464507</v>
      </c>
    </row>
    <row r="54" spans="2:30" ht="13.5" thickBot="1" x14ac:dyDescent="0.25">
      <c r="B54" s="20">
        <v>41183</v>
      </c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4"/>
      <c r="AB54" s="51">
        <v>11.244999999999999</v>
      </c>
      <c r="AC54" s="48">
        <v>11.221225931623447</v>
      </c>
      <c r="AD54" s="48">
        <v>11.217612061504617</v>
      </c>
    </row>
    <row r="55" spans="2:30" ht="13.5" thickBot="1" x14ac:dyDescent="0.25">
      <c r="B55" s="20">
        <v>41214</v>
      </c>
      <c r="C55" s="1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4"/>
      <c r="AC55" s="51">
        <v>11.204000000000001</v>
      </c>
      <c r="AD55" s="48">
        <v>11.2091723607047</v>
      </c>
    </row>
    <row r="56" spans="2:30" ht="13.5" thickBot="1" x14ac:dyDescent="0.25">
      <c r="B56" s="21">
        <v>41244</v>
      </c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4"/>
      <c r="AD56" s="28">
        <v>11.212999999999999</v>
      </c>
    </row>
    <row r="64" spans="2:30" x14ac:dyDescent="0.2">
      <c r="I64" s="5"/>
    </row>
    <row r="65" spans="2:9" x14ac:dyDescent="0.2">
      <c r="I65" s="6"/>
    </row>
    <row r="66" spans="2:9" x14ac:dyDescent="0.2">
      <c r="B66" s="4"/>
    </row>
    <row r="67" spans="2:9" x14ac:dyDescent="0.2">
      <c r="B67" s="5"/>
    </row>
    <row r="69" spans="2:9" x14ac:dyDescent="0.2">
      <c r="B69" s="7"/>
    </row>
    <row r="71" spans="2:9" x14ac:dyDescent="0.2">
      <c r="B71" s="5"/>
    </row>
    <row r="75" spans="2:9" x14ac:dyDescent="0.2">
      <c r="B75" s="6"/>
    </row>
    <row r="77" spans="2:9" x14ac:dyDescent="0.2">
      <c r="B77" s="6"/>
    </row>
    <row r="79" spans="2:9" x14ac:dyDescent="0.2">
      <c r="B79" s="8"/>
    </row>
    <row r="81" spans="2:2" x14ac:dyDescent="0.2">
      <c r="B81" s="5"/>
    </row>
    <row r="85" spans="2:2" x14ac:dyDescent="0.2">
      <c r="B85" s="6"/>
    </row>
    <row r="87" spans="2:2" x14ac:dyDescent="0.2">
      <c r="B87" s="6"/>
    </row>
    <row r="89" spans="2:2" x14ac:dyDescent="0.2">
      <c r="B89" s="8"/>
    </row>
    <row r="91" spans="2:2" x14ac:dyDescent="0.2">
      <c r="B91" s="5"/>
    </row>
    <row r="95" spans="2:2" x14ac:dyDescent="0.2">
      <c r="B95" s="6"/>
    </row>
    <row r="97" spans="2:2" x14ac:dyDescent="0.2">
      <c r="B97" s="6"/>
    </row>
    <row r="99" spans="2:2" x14ac:dyDescent="0.2">
      <c r="B99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2025-2027</vt:lpstr>
      <vt:lpstr>2022-2024</vt:lpstr>
      <vt:lpstr>2019-2021</vt:lpstr>
      <vt:lpstr>Tabelle2</vt:lpstr>
      <vt:lpstr>Brennwerte</vt:lpstr>
      <vt:lpstr>2016-2018</vt:lpstr>
      <vt:lpstr>2013-2015</vt:lpstr>
      <vt:lpstr>2010-2012</vt:lpstr>
    </vt:vector>
  </TitlesOfParts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schalls</dc:creator>
  <cp:lastModifiedBy>Markus Koeder - Stadtwerke Tuebingen GmbH</cp:lastModifiedBy>
  <dcterms:created xsi:type="dcterms:W3CDTF">2011-09-16T08:31:58Z</dcterms:created>
  <dcterms:modified xsi:type="dcterms:W3CDTF">2025-09-15T09:09:41Z</dcterms:modified>
</cp:coreProperties>
</file>