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F6B961B6-F3F3-4585-A631-D71A7FE39A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3" i="2" l="1"/>
  <c r="I193" i="2"/>
  <c r="K193" i="2" s="1"/>
  <c r="H193" i="2"/>
  <c r="J192" i="2"/>
  <c r="I192" i="2"/>
  <c r="K192" i="2" s="1"/>
  <c r="H192" i="2"/>
  <c r="I191" i="2"/>
  <c r="I190" i="2"/>
  <c r="F199" i="2"/>
  <c r="F198" i="2"/>
  <c r="F197" i="2"/>
  <c r="F196" i="2"/>
  <c r="F195" i="2"/>
  <c r="F194" i="2"/>
  <c r="F193" i="2"/>
  <c r="F192" i="2"/>
  <c r="F191" i="2"/>
  <c r="F190" i="2"/>
  <c r="I189" i="2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1" i="2"/>
  <c r="J190" i="2" s="1"/>
  <c r="J189" i="2" s="1"/>
  <c r="J188" i="2"/>
  <c r="J187" i="2" s="1"/>
  <c r="I188" i="2"/>
  <c r="I186" i="2"/>
  <c r="J186" i="2"/>
  <c r="I185" i="2"/>
  <c r="J185" i="2"/>
  <c r="I184" i="2"/>
  <c r="I183" i="2"/>
  <c r="J184" i="2"/>
  <c r="J183" i="2" s="1"/>
  <c r="I182" i="2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91" i="2" l="1"/>
  <c r="H191" i="2" s="1"/>
  <c r="K190" i="2"/>
  <c r="H190" i="2" s="1"/>
  <c r="K189" i="2"/>
  <c r="J182" i="2"/>
  <c r="H189" i="2" l="1"/>
  <c r="K188" i="2"/>
  <c r="H188" i="2" l="1"/>
  <c r="K187" i="2"/>
  <c r="H187" i="2" l="1"/>
  <c r="K186" i="2"/>
  <c r="H186" i="2" l="1"/>
  <c r="K185" i="2"/>
  <c r="H185" i="2" l="1"/>
  <c r="K184" i="2"/>
  <c r="K183" i="2" l="1"/>
  <c r="H184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83" i="2" l="1"/>
  <c r="K182" i="2"/>
  <c r="H127" i="2"/>
  <c r="H182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 l="1"/>
  <c r="F135" i="2" l="1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<sst xmlns="http://schemas.openxmlformats.org/spreadsheetml/2006/main" count="88" uniqueCount="29">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</sst>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14" workbookViewId="0">
      <selection activeCell="H41" sqref="H4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>
        <v>11.505577174668902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>
        <v>11.507270547296047</v>
      </c>
      <c r="E25" s="48">
        <v>11.508057164586294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>
        <v>11.510748117419892</v>
      </c>
      <c r="E26" s="48">
        <v>11.511223566739485</v>
      </c>
      <c r="F26" s="48">
        <v>11.510360196957075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>
        <v>11.515977956804303</v>
      </c>
      <c r="E27" s="48">
        <v>11.515859251726869</v>
      </c>
      <c r="F27" s="48">
        <v>11.514600556041078</v>
      </c>
      <c r="G27" s="49">
        <v>11.514069738264224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>
        <v>11.519187941765543</v>
      </c>
      <c r="E28" s="48">
        <v>11.518652742124114</v>
      </c>
      <c r="F28" s="48">
        <v>11.517125927957627</v>
      </c>
      <c r="G28" s="49">
        <v>11.516449435236709</v>
      </c>
      <c r="H28" s="48">
        <v>11.516806265599897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>
        <v>11.519103520662499</v>
      </c>
      <c r="E29" s="48">
        <v>11.518557926475294</v>
      </c>
      <c r="F29" s="48">
        <v>11.51698143831452</v>
      </c>
      <c r="G29" s="49">
        <v>11.516288130779499</v>
      </c>
      <c r="H29" s="48">
        <v>11.516662314384355</v>
      </c>
      <c r="I29" s="4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>
        <v>11.518727124704474</v>
      </c>
      <c r="E30" s="48">
        <v>11.518213498561959</v>
      </c>
      <c r="F30" s="48">
        <v>11.51661136095723</v>
      </c>
      <c r="G30" s="49">
        <v>11.515914895100437</v>
      </c>
      <c r="H30" s="48">
        <v>11.516312790462361</v>
      </c>
      <c r="I30" s="48"/>
      <c r="J30" s="54"/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>
        <v>11.516559572953847</v>
      </c>
      <c r="E31" s="48">
        <v>11.516337291795541</v>
      </c>
      <c r="F31" s="48">
        <v>11.514838159180941</v>
      </c>
      <c r="G31" s="49">
        <v>11.514214380176176</v>
      </c>
      <c r="H31" s="48">
        <v>11.514680804470451</v>
      </c>
      <c r="I31" s="48"/>
      <c r="J31" s="54"/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>
        <v>11.516724694368772</v>
      </c>
      <c r="E32" s="48">
        <v>11.516465405146432</v>
      </c>
      <c r="F32" s="48">
        <v>11.51488015688998</v>
      </c>
      <c r="G32" s="49">
        <v>11.514224529326388</v>
      </c>
      <c r="H32" s="48">
        <v>11.514711903844544</v>
      </c>
      <c r="I32" s="48"/>
      <c r="J32" s="54"/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>
        <v>11.509667296482581</v>
      </c>
      <c r="E33" s="48">
        <v>11.510552856603944</v>
      </c>
      <c r="F33" s="48">
        <v>11.509373086368567</v>
      </c>
      <c r="G33" s="49">
        <v>11.508990053378078</v>
      </c>
      <c r="H33" s="48">
        <v>11.509718624701048</v>
      </c>
      <c r="I33" s="48"/>
      <c r="J33" s="54"/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>
        <v>11.517707454850473</v>
      </c>
      <c r="E34" s="48">
        <v>11.517160611586887</v>
      </c>
      <c r="F34" s="48">
        <v>11.515013986445506</v>
      </c>
      <c r="G34" s="49">
        <v>11.51416308056533</v>
      </c>
      <c r="H34" s="48">
        <v>11.514785153861194</v>
      </c>
      <c r="I34" s="48"/>
      <c r="J34" s="54"/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>
        <v>11.509461857127942</v>
      </c>
      <c r="E35" s="48">
        <v>11.51099030405901</v>
      </c>
      <c r="F35" s="48">
        <v>11.509080105211474</v>
      </c>
      <c r="G35" s="49">
        <v>11.508527125486269</v>
      </c>
      <c r="H35" s="48">
        <v>11.509634671097757</v>
      </c>
      <c r="I35" s="48"/>
      <c r="J35" s="54"/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>
        <v>11.51</v>
      </c>
      <c r="E36" s="48">
        <v>11.512260779669733</v>
      </c>
      <c r="F36" s="48">
        <v>11.509119977237406</v>
      </c>
      <c r="G36" s="49">
        <v>11.50832242758316</v>
      </c>
      <c r="H36" s="48">
        <v>11.50988767677493</v>
      </c>
      <c r="I36" s="48"/>
      <c r="J36" s="54"/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>
        <v>11.515000000000001</v>
      </c>
      <c r="F37" s="48">
        <v>11.508463683434096</v>
      </c>
      <c r="G37" s="49">
        <v>11.507330763443788</v>
      </c>
      <c r="H37" s="48">
        <v>11.509829262186994</v>
      </c>
      <c r="I37" s="48"/>
      <c r="J37" s="54"/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>
        <v>11.497999999999999</v>
      </c>
      <c r="G38" s="49">
        <v>11.500024480012309</v>
      </c>
      <c r="H38" s="48">
        <v>11.50594087853748</v>
      </c>
      <c r="I38" s="48"/>
      <c r="J38" s="54"/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>
        <v>11.503</v>
      </c>
      <c r="H39" s="48">
        <v>11.503</v>
      </c>
      <c r="I39" s="48"/>
      <c r="J39" s="54"/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>
        <v>11.532</v>
      </c>
      <c r="I40" s="48"/>
      <c r="J40" s="54"/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/>
      <c r="J41" s="54"/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/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topLeftCell="A15"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74" activePane="bottomLeft" state="frozen"/>
      <selection pane="bottomLeft" activeCell="M186" sqref="M186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/>
      <c r="I177" s="61"/>
      <c r="J177" s="61"/>
      <c r="K177" s="61"/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/>
      <c r="I178" s="61"/>
      <c r="J178" s="61"/>
      <c r="K178" s="61"/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/>
      <c r="I179" s="61"/>
      <c r="J179" s="61"/>
      <c r="K179" s="61"/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/>
      <c r="I180" s="61"/>
      <c r="J180" s="61"/>
      <c r="K180" s="61"/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/>
      <c r="I181" s="61"/>
      <c r="J181" s="61"/>
      <c r="K181" s="61"/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18">K182/J182</f>
        <v>11.516195699721726</v>
      </c>
      <c r="I182" s="61">
        <f t="shared" ref="I182" si="19">G182*E182</f>
        <v>358990231.68800002</v>
      </c>
      <c r="J182" s="61">
        <f t="shared" ref="J182" si="20">J183+G182</f>
        <v>1071268161</v>
      </c>
      <c r="K182" s="61">
        <f t="shared" ref="K182" si="21">K183+I182</f>
        <v>12336933788.957001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22">K183/J183</f>
        <v>11.515842286853811</v>
      </c>
      <c r="I183" s="61">
        <f t="shared" ref="I183:I184" si="23">G183*E183</f>
        <v>327135009.42400002</v>
      </c>
      <c r="J183" s="61">
        <f t="shared" ref="J183:J184" si="24">J184+G183</f>
        <v>1040127440</v>
      </c>
      <c r="K183" s="61">
        <f t="shared" ref="K183:K184" si="25">K184+I183</f>
        <v>11977943557.269001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22"/>
        <v>11.514245542694217</v>
      </c>
      <c r="I184" s="61">
        <f t="shared" si="23"/>
        <v>493862736.66599995</v>
      </c>
      <c r="J184" s="61">
        <f t="shared" si="24"/>
        <v>1011860352</v>
      </c>
      <c r="K184" s="61">
        <f t="shared" si="25"/>
        <v>11650808547.845001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26">K185/J185</f>
        <v>11.514256411895294</v>
      </c>
      <c r="I185" s="61">
        <f t="shared" ref="I185" si="27">G185*E185</f>
        <v>857445792.01600003</v>
      </c>
      <c r="J185" s="61">
        <f t="shared" ref="J185" si="28">J186+G185</f>
        <v>968967983</v>
      </c>
      <c r="K185" s="61">
        <f t="shared" ref="K185" si="29">K186+I185</f>
        <v>11156945811.179001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30">G186/E186</f>
        <v>10973103.484320557</v>
      </c>
      <c r="G186" s="63">
        <v>125971228</v>
      </c>
      <c r="H186" s="60">
        <f t="shared" ref="H186" si="31">K186/J186</f>
        <v>11.509392816256629</v>
      </c>
      <c r="I186" s="61">
        <f t="shared" ref="I186" si="32">G186*E186</f>
        <v>1446149697.4400001</v>
      </c>
      <c r="J186" s="61">
        <f t="shared" ref="J186" si="33">J187+G186</f>
        <v>894877791</v>
      </c>
      <c r="K186" s="61">
        <f t="shared" ref="K186" si="34">K187+I186</f>
        <v>10299500019.163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30"/>
        <v>13542075.689266516</v>
      </c>
      <c r="G187" s="63">
        <v>156194301</v>
      </c>
      <c r="H187" s="60">
        <f t="shared" ref="H187" si="35">K187/J187</f>
        <v>11.514208289730776</v>
      </c>
      <c r="I187" s="61">
        <f t="shared" ref="I187" si="36">G187*E187</f>
        <v>1801545067.7340002</v>
      </c>
      <c r="J187" s="61">
        <f t="shared" ref="J187" si="37">J188+G187</f>
        <v>768906563</v>
      </c>
      <c r="K187" s="61">
        <f t="shared" ref="K187" si="38">K188+I187</f>
        <v>8853350321.7229996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99" si="39">G188/E188</f>
        <v>14430852.11573551</v>
      </c>
      <c r="G188" s="63">
        <v>166084677</v>
      </c>
      <c r="H188" s="60">
        <f t="shared" ref="H188:H198" si="40">K188/J188</f>
        <v>11.509162932321077</v>
      </c>
      <c r="I188" s="61">
        <f t="shared" ref="I188:I198" si="41">G188*E188</f>
        <v>1911468547.5930002</v>
      </c>
      <c r="J188" s="61">
        <f t="shared" ref="J188:J198" si="42">J189+G188</f>
        <v>612712262</v>
      </c>
      <c r="K188" s="61">
        <f t="shared" ref="K188:K198" si="43">K189+I188</f>
        <v>7051805253.9890003</v>
      </c>
    </row>
    <row r="189" spans="2:11" x14ac:dyDescent="0.2">
      <c r="B189" s="39">
        <v>1</v>
      </c>
      <c r="C189" s="46">
        <v>2</v>
      </c>
      <c r="D189" s="46">
        <v>2025</v>
      </c>
      <c r="E189" s="64">
        <v>11.51</v>
      </c>
      <c r="F189" s="47">
        <f t="shared" si="39"/>
        <v>12384095.74283232</v>
      </c>
      <c r="G189" s="63">
        <v>142540942</v>
      </c>
      <c r="H189" s="60">
        <f t="shared" ref="H189" si="44">K189/J189</f>
        <v>11.509223520969938</v>
      </c>
      <c r="I189" s="61">
        <f t="shared" ref="I189" si="45">G189*E189</f>
        <v>1640646242.4200001</v>
      </c>
      <c r="J189" s="61">
        <f t="shared" ref="J189" si="46">J190+G189</f>
        <v>446627585</v>
      </c>
      <c r="K189" s="61">
        <f t="shared" ref="K189" si="47">K190+I189</f>
        <v>5140336706.3959999</v>
      </c>
    </row>
    <row r="190" spans="2:11" x14ac:dyDescent="0.2">
      <c r="B190" s="39">
        <v>1</v>
      </c>
      <c r="C190" s="46">
        <v>3</v>
      </c>
      <c r="D190" s="46">
        <v>2025</v>
      </c>
      <c r="E190" s="64">
        <v>11.515000000000001</v>
      </c>
      <c r="F190" s="47">
        <f t="shared" si="39"/>
        <v>10216613.287016934</v>
      </c>
      <c r="G190" s="63">
        <v>117644302</v>
      </c>
      <c r="H190" s="60">
        <f t="shared" ref="H190" si="48">K190/J190</f>
        <v>11.508859545586814</v>
      </c>
      <c r="I190" s="61">
        <f t="shared" ref="I190" si="49">G190*E190</f>
        <v>1354674137.53</v>
      </c>
      <c r="J190" s="61">
        <f t="shared" ref="J190" si="50">J191+G190</f>
        <v>304086643</v>
      </c>
      <c r="K190" s="61">
        <f t="shared" ref="K190" si="51">K191+I190</f>
        <v>3499690463.9759998</v>
      </c>
    </row>
    <row r="191" spans="2:11" x14ac:dyDescent="0.2">
      <c r="B191" s="39">
        <v>1</v>
      </c>
      <c r="C191" s="46">
        <v>4</v>
      </c>
      <c r="D191" s="46">
        <v>2025</v>
      </c>
      <c r="E191" s="64">
        <v>11.497999999999999</v>
      </c>
      <c r="F191" s="47">
        <f t="shared" si="39"/>
        <v>6391415.8984171161</v>
      </c>
      <c r="G191" s="63">
        <v>73488500</v>
      </c>
      <c r="H191" s="60">
        <f t="shared" ref="H191" si="52">K191/J191</f>
        <v>11.504984945699647</v>
      </c>
      <c r="I191" s="61">
        <f t="shared" ref="I191" si="53">G191*E191</f>
        <v>844970773</v>
      </c>
      <c r="J191" s="61">
        <f t="shared" ref="J191" si="54">J192+G191</f>
        <v>186442341</v>
      </c>
      <c r="K191" s="61">
        <f t="shared" ref="K191" si="55">K192+I191</f>
        <v>2145016326.4460001</v>
      </c>
    </row>
    <row r="192" spans="2:11" x14ac:dyDescent="0.2">
      <c r="B192" s="39">
        <v>1</v>
      </c>
      <c r="C192" s="46">
        <v>5</v>
      </c>
      <c r="D192" s="46">
        <v>2025</v>
      </c>
      <c r="E192" s="64">
        <v>11.503</v>
      </c>
      <c r="F192" s="47">
        <f t="shared" si="39"/>
        <v>4730822.7418934191</v>
      </c>
      <c r="G192" s="63">
        <v>54418654</v>
      </c>
      <c r="H192" s="60">
        <f t="shared" ref="H192:H193" si="56">K192/J192</f>
        <v>11.509529396578909</v>
      </c>
      <c r="I192" s="61">
        <f t="shared" ref="I192:I193" si="57">G192*E192</f>
        <v>625977776.96200001</v>
      </c>
      <c r="J192" s="61">
        <f t="shared" ref="J192:J193" si="58">J193+G192</f>
        <v>112953841</v>
      </c>
      <c r="K192" s="61">
        <f t="shared" ref="K192:K193" si="59">K193+I192</f>
        <v>1300045553.4460001</v>
      </c>
    </row>
    <row r="193" spans="2:11" x14ac:dyDescent="0.2">
      <c r="B193" s="39">
        <v>1</v>
      </c>
      <c r="C193" s="46">
        <v>6</v>
      </c>
      <c r="D193" s="46">
        <v>2025</v>
      </c>
      <c r="E193" s="64">
        <v>11.532</v>
      </c>
      <c r="F193" s="47">
        <f t="shared" si="39"/>
        <v>2474435.2237252863</v>
      </c>
      <c r="G193" s="63">
        <v>28535187</v>
      </c>
      <c r="H193" s="60">
        <f t="shared" si="56"/>
        <v>11.51559960821514</v>
      </c>
      <c r="I193" s="61">
        <f t="shared" si="57"/>
        <v>329067776.48400003</v>
      </c>
      <c r="J193" s="61">
        <f t="shared" si="58"/>
        <v>58535187</v>
      </c>
      <c r="K193" s="61">
        <f t="shared" si="59"/>
        <v>674067776.48399997</v>
      </c>
    </row>
    <row r="194" spans="2:11" x14ac:dyDescent="0.2">
      <c r="B194" s="39">
        <v>1</v>
      </c>
      <c r="C194" s="46">
        <v>7</v>
      </c>
      <c r="D194" s="46">
        <v>2025</v>
      </c>
      <c r="E194" s="67">
        <v>11.5</v>
      </c>
      <c r="F194" s="47">
        <f t="shared" si="39"/>
        <v>2608695.6521739131</v>
      </c>
      <c r="G194" s="65">
        <v>30000000</v>
      </c>
      <c r="H194" s="60">
        <f t="shared" si="40"/>
        <v>11.5</v>
      </c>
      <c r="I194" s="61">
        <f t="shared" si="41"/>
        <v>345000000</v>
      </c>
      <c r="J194" s="61">
        <f t="shared" si="42"/>
        <v>30000000</v>
      </c>
      <c r="K194" s="61">
        <f t="shared" si="43"/>
        <v>345000000</v>
      </c>
    </row>
    <row r="195" spans="2:11" x14ac:dyDescent="0.2">
      <c r="B195" s="39">
        <v>1</v>
      </c>
      <c r="C195" s="46">
        <v>8</v>
      </c>
      <c r="D195" s="46">
        <v>2025</v>
      </c>
      <c r="E195" s="64"/>
      <c r="F195" s="47" t="e">
        <f t="shared" si="39"/>
        <v>#DIV/0!</v>
      </c>
      <c r="G195" s="63"/>
      <c r="H195" s="60" t="e">
        <f t="shared" si="40"/>
        <v>#DIV/0!</v>
      </c>
      <c r="I195" s="61">
        <f t="shared" si="41"/>
        <v>0</v>
      </c>
      <c r="J195" s="61">
        <f t="shared" si="42"/>
        <v>0</v>
      </c>
      <c r="K195" s="61">
        <f t="shared" si="43"/>
        <v>0</v>
      </c>
    </row>
    <row r="196" spans="2:11" x14ac:dyDescent="0.2">
      <c r="B196" s="39">
        <v>1</v>
      </c>
      <c r="C196" s="46">
        <v>9</v>
      </c>
      <c r="D196" s="46">
        <v>2025</v>
      </c>
      <c r="E196" s="64"/>
      <c r="F196" s="47" t="e">
        <f t="shared" si="39"/>
        <v>#DIV/0!</v>
      </c>
      <c r="G196" s="63"/>
      <c r="H196" s="60" t="e">
        <f t="shared" si="40"/>
        <v>#DIV/0!</v>
      </c>
      <c r="I196" s="61">
        <f t="shared" si="41"/>
        <v>0</v>
      </c>
      <c r="J196" s="61">
        <f t="shared" si="42"/>
        <v>0</v>
      </c>
      <c r="K196" s="61">
        <f t="shared" si="43"/>
        <v>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 t="e">
        <f t="shared" si="39"/>
        <v>#DIV/0!</v>
      </c>
      <c r="G197" s="63"/>
      <c r="H197" s="60" t="e">
        <f t="shared" si="40"/>
        <v>#DIV/0!</v>
      </c>
      <c r="I197" s="61">
        <f t="shared" si="41"/>
        <v>0</v>
      </c>
      <c r="J197" s="61">
        <f t="shared" si="42"/>
        <v>0</v>
      </c>
      <c r="K197" s="61">
        <f t="shared" si="43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 t="e">
        <f t="shared" si="39"/>
        <v>#DIV/0!</v>
      </c>
      <c r="G198" s="63"/>
      <c r="H198" s="60" t="e">
        <f t="shared" si="40"/>
        <v>#DIV/0!</v>
      </c>
      <c r="I198" s="61">
        <f t="shared" si="41"/>
        <v>0</v>
      </c>
      <c r="J198" s="61">
        <f t="shared" si="42"/>
        <v>0</v>
      </c>
      <c r="K198" s="61">
        <f t="shared" si="43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 t="e">
        <f t="shared" si="39"/>
        <v>#DIV/0!</v>
      </c>
      <c r="G199" s="63"/>
      <c r="H199" s="60">
        <f>E199</f>
        <v>0</v>
      </c>
      <c r="I199" s="61">
        <f t="shared" ref="I199" si="60">G199*E199</f>
        <v>0</v>
      </c>
      <c r="J199" s="61">
        <f t="shared" ref="J199" si="61">J200+G199</f>
        <v>0</v>
      </c>
      <c r="K199" s="61">
        <f t="shared" ref="K199" si="62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2025-07-11T08:42:14Z</dcterms:modified>
</cp:coreProperties>
</file>